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fanational.sharepoint.com/sites/HighPerformance/Shared Documents/DISCIPLINES/Para Dressage/Guides/"/>
    </mc:Choice>
  </mc:AlternateContent>
  <xr:revisionPtr revIDLastSave="330" documentId="13_ncr:1_{C1229401-49F3-41B2-BC1F-5F4C862E68B4}" xr6:coauthVersionLast="47" xr6:coauthVersionMax="47" xr10:uidLastSave="{124CBF25-961B-4FA3-B88A-B9F7CD62AF5B}"/>
  <bookViews>
    <workbookView xWindow="57480" yWindow="-120" windowWidth="29040" windowHeight="15720" xr2:uid="{E53BD5B4-896C-4C87-9ACE-B423D9F6126D}"/>
  </bookViews>
  <sheets>
    <sheet name="Information" sheetId="6" r:id="rId1"/>
    <sheet name="1. Event Details" sheetId="4" r:id="rId2"/>
    <sheet name="2. Event Planning Checklist" sheetId="7" r:id="rId3"/>
    <sheet name="3. Venue Facilities" sheetId="3" r:id="rId4"/>
    <sheet name="Lists" sheetId="2" r:id="rId5"/>
  </sheets>
  <definedNames>
    <definedName name="_xlnm._FilterDatabase" localSheetId="3" hidden="1">'3. Venue Facilities'!$B$2:$G$2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2" i="7" l="1"/>
  <c r="E72" i="7"/>
  <c r="D73" i="7"/>
  <c r="E73" i="7"/>
  <c r="D74" i="7"/>
  <c r="E74" i="7"/>
  <c r="G69" i="7"/>
  <c r="G70" i="7"/>
  <c r="D69" i="7"/>
  <c r="E69" i="7"/>
  <c r="D68" i="7"/>
  <c r="E68" i="7"/>
  <c r="D70" i="7"/>
  <c r="E70" i="7"/>
  <c r="E42" i="7"/>
  <c r="D42" i="7"/>
  <c r="D53" i="7"/>
  <c r="E53" i="7"/>
  <c r="D50" i="7"/>
  <c r="E50" i="7"/>
  <c r="D47" i="7"/>
  <c r="E47" i="7"/>
  <c r="D48" i="7"/>
  <c r="E48" i="7"/>
  <c r="D49" i="7"/>
  <c r="E49" i="7"/>
  <c r="D43" i="7"/>
  <c r="E43" i="7"/>
  <c r="D16" i="7"/>
  <c r="C3" i="7"/>
  <c r="G72" i="7" s="1"/>
  <c r="C4" i="7"/>
  <c r="C2" i="7"/>
  <c r="D44" i="7"/>
  <c r="E44" i="7"/>
  <c r="D52" i="7"/>
  <c r="E52" i="7"/>
  <c r="D55" i="7"/>
  <c r="E55" i="7"/>
  <c r="D28" i="7"/>
  <c r="E28" i="7"/>
  <c r="D20" i="7"/>
  <c r="E20" i="7"/>
  <c r="D21" i="7"/>
  <c r="E21" i="7"/>
  <c r="D30" i="7"/>
  <c r="E30" i="7"/>
  <c r="E23" i="7"/>
  <c r="E24" i="7"/>
  <c r="E31" i="7"/>
  <c r="E35" i="7"/>
  <c r="D23" i="7"/>
  <c r="D24" i="7"/>
  <c r="D31" i="7"/>
  <c r="D35" i="7"/>
  <c r="E51" i="7"/>
  <c r="D51" i="7"/>
  <c r="E46" i="7"/>
  <c r="D46" i="7"/>
  <c r="E45" i="7"/>
  <c r="D45" i="7"/>
  <c r="E71" i="7"/>
  <c r="D71" i="7"/>
  <c r="E67" i="7"/>
  <c r="D67" i="7"/>
  <c r="E66" i="7"/>
  <c r="D66" i="7"/>
  <c r="K57" i="7"/>
  <c r="K58" i="7" s="1"/>
  <c r="K59" i="7" s="1"/>
  <c r="K60" i="7" s="1"/>
  <c r="K61" i="7" s="1"/>
  <c r="E61" i="7"/>
  <c r="D61" i="7"/>
  <c r="E58" i="7"/>
  <c r="D58" i="7"/>
  <c r="E60" i="7"/>
  <c r="D60" i="7"/>
  <c r="E59" i="7"/>
  <c r="D59" i="7"/>
  <c r="E57" i="7"/>
  <c r="D57" i="7"/>
  <c r="E56" i="7"/>
  <c r="D56" i="7"/>
  <c r="K47" i="7"/>
  <c r="K48" i="7" s="1"/>
  <c r="K49" i="7" s="1"/>
  <c r="K50" i="7" s="1"/>
  <c r="K51" i="7" s="1"/>
  <c r="K52" i="7" s="1"/>
  <c r="K53" i="7" s="1"/>
  <c r="K54" i="7" s="1"/>
  <c r="K55" i="7" s="1"/>
  <c r="E39" i="7"/>
  <c r="D39" i="7"/>
  <c r="E38" i="7"/>
  <c r="D38" i="7"/>
  <c r="E37" i="7"/>
  <c r="D37" i="7"/>
  <c r="E36" i="7"/>
  <c r="D36" i="7"/>
  <c r="E32" i="7"/>
  <c r="D32" i="7"/>
  <c r="E29" i="7"/>
  <c r="D29" i="7"/>
  <c r="E19" i="7"/>
  <c r="D19" i="7"/>
  <c r="E22" i="7"/>
  <c r="D22" i="7"/>
  <c r="E27" i="7"/>
  <c r="D27" i="7"/>
  <c r="E26" i="7"/>
  <c r="D26" i="7"/>
  <c r="E25" i="7"/>
  <c r="D25" i="7"/>
  <c r="E18" i="7"/>
  <c r="D18" i="7"/>
  <c r="E17" i="7"/>
  <c r="D17" i="7"/>
  <c r="E16" i="7"/>
  <c r="G68" i="7" l="1"/>
  <c r="G74" i="7"/>
  <c r="G73" i="7"/>
  <c r="G42" i="7"/>
  <c r="G53" i="7"/>
  <c r="G50" i="7"/>
  <c r="G48" i="7"/>
  <c r="G47" i="7"/>
  <c r="G43" i="7"/>
  <c r="G49" i="7"/>
  <c r="G30" i="7"/>
  <c r="G21" i="7"/>
  <c r="G55" i="7"/>
  <c r="G20" i="7"/>
  <c r="G71" i="7"/>
  <c r="G44" i="7"/>
  <c r="G52" i="7"/>
  <c r="G28" i="7"/>
  <c r="G23" i="7"/>
  <c r="G24" i="7"/>
  <c r="G35" i="7"/>
  <c r="G31" i="7"/>
  <c r="G45" i="7"/>
  <c r="G46" i="7"/>
  <c r="G51" i="7"/>
  <c r="G32" i="7"/>
  <c r="G38" i="7"/>
  <c r="G37" i="7"/>
  <c r="G29" i="7"/>
  <c r="G39" i="7"/>
  <c r="G36" i="7"/>
  <c r="G25" i="7"/>
  <c r="G18" i="7"/>
  <c r="G17" i="7"/>
  <c r="G56" i="7"/>
  <c r="G57" i="7"/>
  <c r="G59" i="7"/>
  <c r="G60" i="7"/>
  <c r="G58" i="7"/>
  <c r="G22" i="7"/>
  <c r="G61" i="7"/>
  <c r="G27" i="7"/>
  <c r="G66" i="7"/>
  <c r="G67" i="7"/>
  <c r="G19" i="7"/>
  <c r="G16" i="7"/>
  <c r="G26" i="7"/>
</calcChain>
</file>

<file path=xl/sharedStrings.xml><?xml version="1.0" encoding="utf-8"?>
<sst xmlns="http://schemas.openxmlformats.org/spreadsheetml/2006/main" count="372" uniqueCount="253">
  <si>
    <t>Item</t>
  </si>
  <si>
    <t>Venue</t>
  </si>
  <si>
    <t>Status</t>
  </si>
  <si>
    <t>Complete</t>
  </si>
  <si>
    <t>PARKING</t>
  </si>
  <si>
    <t>Yes</t>
  </si>
  <si>
    <t>No</t>
  </si>
  <si>
    <t>Parking is level and easily accessible</t>
  </si>
  <si>
    <t>Designated parking area for people with a disability close to the competition area</t>
  </si>
  <si>
    <t>Distance, terrain and path surfaces from float parking to any area where events are held</t>
  </si>
  <si>
    <t>BATHROOMS</t>
  </si>
  <si>
    <t>Bathroom doors open in which direction (e.g. if inwards, do they allow wheelchair access?)</t>
  </si>
  <si>
    <t>Facilities in the bathroom (rail, seating etc.)</t>
  </si>
  <si>
    <t>Accessible change areas and shower facilities</t>
  </si>
  <si>
    <t>GROUNDS</t>
  </si>
  <si>
    <t>Stairs – especially note if some areas are accessible via the stairs</t>
  </si>
  <si>
    <t>Entrances and doorways wide enough leading to key areas, i.e. riders’ retreat</t>
  </si>
  <si>
    <t>Access to event office</t>
  </si>
  <si>
    <t>Utilities at a suitable height i.e. water, power, registration desk</t>
  </si>
  <si>
    <t>Power available for day parking</t>
  </si>
  <si>
    <t>Running water near day parking</t>
  </si>
  <si>
    <t>Fenced areas</t>
  </si>
  <si>
    <t>Leash rules</t>
  </si>
  <si>
    <t>Non-assistant animals permitted?</t>
  </si>
  <si>
    <t>Lunging facilities and accessibility of terrain to round yard</t>
  </si>
  <si>
    <t>Is the venue open for riding before the event?</t>
  </si>
  <si>
    <t>Arena surface grass, sand, synthetic?</t>
  </si>
  <si>
    <t>Allocated warm up/familiarisation time for para athletes</t>
  </si>
  <si>
    <t>SPECTATORS</t>
  </si>
  <si>
    <t>Is arena viewing suitable from a wheelchair?</t>
  </si>
  <si>
    <t>Weather protection available</t>
  </si>
  <si>
    <t>Seating and tables</t>
  </si>
  <si>
    <t>Designated parking area for people with a disability close to competition area</t>
  </si>
  <si>
    <t>Stables (well-lit, tidy aisles with wide enough space for pram/wheelchair/working frame to pass someone)</t>
  </si>
  <si>
    <t>Power, running water available and close by</t>
  </si>
  <si>
    <t>Stables available for stallions</t>
  </si>
  <si>
    <t>Is bedding available at the venue?</t>
  </si>
  <si>
    <t>ADDITIONAL EQUIPMENT</t>
  </si>
  <si>
    <t>The short side of an arena at standard height or a pole to mark the end of the 20 m x 40 m arena</t>
  </si>
  <si>
    <t>Portable standard letters</t>
  </si>
  <si>
    <t>Letter covers (if required)</t>
  </si>
  <si>
    <t>60 m measuring tape</t>
  </si>
  <si>
    <t xml:space="preserve">20 m x 40 m and 20 m x 60 m diagrams with measurements </t>
  </si>
  <si>
    <t>Rules</t>
  </si>
  <si>
    <t>Sanctioning and Approvals</t>
  </si>
  <si>
    <t>Volunteer Register</t>
  </si>
  <si>
    <t>Organisers Guide (generic)</t>
  </si>
  <si>
    <t>Event Organiser Resources</t>
  </si>
  <si>
    <t>Event Location</t>
  </si>
  <si>
    <t>Event Name</t>
  </si>
  <si>
    <t>Organiser</t>
  </si>
  <si>
    <t>Not Started</t>
  </si>
  <si>
    <t>Rider Guide</t>
  </si>
  <si>
    <t>Risk Management Plan</t>
  </si>
  <si>
    <t>Coffee van</t>
  </si>
  <si>
    <t>Event Management Plan</t>
  </si>
  <si>
    <t>REQUIRED DOCUMENTS</t>
  </si>
  <si>
    <t>First Aid Provider</t>
  </si>
  <si>
    <t>CONTACT PHONE</t>
  </si>
  <si>
    <t>EMAIL</t>
  </si>
  <si>
    <t>NAME</t>
  </si>
  <si>
    <t>Event review</t>
  </si>
  <si>
    <t>Reconcile expenses</t>
  </si>
  <si>
    <t>Ambulance Service</t>
  </si>
  <si>
    <t>Publish results</t>
  </si>
  <si>
    <t>POST-EVENT</t>
  </si>
  <si>
    <t>Local Hospital</t>
  </si>
  <si>
    <t>Post on club's social media accounts</t>
  </si>
  <si>
    <t>Promote on club's website</t>
  </si>
  <si>
    <t>Email club membership an entry link</t>
  </si>
  <si>
    <t>Create 'Event' on club's Facebook Page</t>
  </si>
  <si>
    <t>Rider's Guide</t>
  </si>
  <si>
    <t>PROMOTION</t>
  </si>
  <si>
    <t>Contact list</t>
  </si>
  <si>
    <t>Organise volunteers</t>
  </si>
  <si>
    <t>AUTHOR</t>
  </si>
  <si>
    <t>DOCUMENT NAME</t>
  </si>
  <si>
    <t>Book coffee van</t>
  </si>
  <si>
    <t>Book medical team</t>
  </si>
  <si>
    <t>OTHER EVENT DOCUMENTS</t>
  </si>
  <si>
    <t>Set up event registrations</t>
  </si>
  <si>
    <t>Club Insurance Policy</t>
  </si>
  <si>
    <t>URL LINK</t>
  </si>
  <si>
    <t>PLANNING</t>
  </si>
  <si>
    <t>please link your documents here that require review</t>
  </si>
  <si>
    <t>REQUIRED EVENT DOCUMENTS</t>
  </si>
  <si>
    <t>NOTES</t>
  </si>
  <si>
    <t>STATUS</t>
  </si>
  <si>
    <t>DEADLINE</t>
  </si>
  <si>
    <t>WEEKS PRIOR</t>
  </si>
  <si>
    <t>PERSON RESPONSIBLE</t>
  </si>
  <si>
    <t>ORGANISATION RESPONSIBLE</t>
  </si>
  <si>
    <t>ITEM</t>
  </si>
  <si>
    <t>Road Block</t>
  </si>
  <si>
    <t>In Progress</t>
  </si>
  <si>
    <t>CONTACT NUMBER</t>
  </si>
  <si>
    <t>EMAIL ADDRESS</t>
  </si>
  <si>
    <t>Event Manager</t>
  </si>
  <si>
    <t>For above, enter -1 = cross,  0 = exclaimation mark, 1 = tick</t>
  </si>
  <si>
    <t>&lt;insert number&gt;</t>
  </si>
  <si>
    <t>&lt;insert email&gt;</t>
  </si>
  <si>
    <t>&lt;insert name&gt;</t>
  </si>
  <si>
    <t>#10</t>
  </si>
  <si>
    <t>#9</t>
  </si>
  <si>
    <t>#8</t>
  </si>
  <si>
    <t>#7</t>
  </si>
  <si>
    <t>#6</t>
  </si>
  <si>
    <t>#5</t>
  </si>
  <si>
    <t>#4</t>
  </si>
  <si>
    <t>#3</t>
  </si>
  <si>
    <t>#2</t>
  </si>
  <si>
    <t>LOCATION</t>
  </si>
  <si>
    <t>#1</t>
  </si>
  <si>
    <t>ACCREDITED</t>
  </si>
  <si>
    <t>PHONE</t>
  </si>
  <si>
    <t>ROLE</t>
  </si>
  <si>
    <t>KEY PERSONNEL</t>
  </si>
  <si>
    <t>N/A</t>
  </si>
  <si>
    <t>STABLES</t>
  </si>
  <si>
    <t>Category</t>
  </si>
  <si>
    <t xml:space="preserve"> ASSISTANCE ANIMALS</t>
  </si>
  <si>
    <t>RIDER FACILITIES</t>
  </si>
  <si>
    <t>Applicable</t>
  </si>
  <si>
    <t>Comment</t>
  </si>
  <si>
    <t>Set down and unloading areas available</t>
  </si>
  <si>
    <t>Terrain and surface to bathrooms accessible</t>
  </si>
  <si>
    <t>Location of bathrooms in relation to parking and facilities</t>
  </si>
  <si>
    <t>Terrain and surface to change areas and showers accessible</t>
  </si>
  <si>
    <t>What is road and path surface made from? (tarmac, gravel, sand, grass)</t>
  </si>
  <si>
    <t>Para Equestrian Toolkit</t>
  </si>
  <si>
    <t>Event Checklist</t>
  </si>
  <si>
    <t>Event checklist</t>
  </si>
  <si>
    <t>Venue facilities</t>
  </si>
  <si>
    <t>https://www.equestrian.org.au/rules</t>
  </si>
  <si>
    <t>Listed in Event Information</t>
  </si>
  <si>
    <t>Are there boom gates and/or entry gates?</t>
  </si>
  <si>
    <t>Resources</t>
  </si>
  <si>
    <t>Accessible toilets</t>
  </si>
  <si>
    <t>Select event date(s)</t>
  </si>
  <si>
    <t>Book judges</t>
  </si>
  <si>
    <t>Select venue</t>
  </si>
  <si>
    <t>Book stewards</t>
  </si>
  <si>
    <t>Results System</t>
  </si>
  <si>
    <t>EA approved waiver and Release of Liability</t>
  </si>
  <si>
    <t>https://www.equestrian.org.au/forms</t>
  </si>
  <si>
    <t>Sanctioning Application submitted</t>
  </si>
  <si>
    <t>Complete Event report</t>
  </si>
  <si>
    <t>Complete Incident log form</t>
  </si>
  <si>
    <t>Complete Event Sanctioning Agreement</t>
  </si>
  <si>
    <t>Equestrian Australia</t>
  </si>
  <si>
    <t>https://www.equestrian.org.au/content/para-equestrian-classification</t>
  </si>
  <si>
    <t>Report a Safety Incident</t>
  </si>
  <si>
    <t>EVENT START DATE</t>
  </si>
  <si>
    <t>PRE-EVENT</t>
  </si>
  <si>
    <t>EA Master List</t>
  </si>
  <si>
    <t>Para dressage tests available</t>
  </si>
  <si>
    <t>Min. 2 EA accredited para dressage judges</t>
  </si>
  <si>
    <t>Min. 1 Para Equestrian Steward</t>
  </si>
  <si>
    <t>Arena set up to change from 60 m x 20m to 40 m x 20m</t>
  </si>
  <si>
    <t>Designated warm up area set up</t>
  </si>
  <si>
    <t>Venue Facilities Checklist done</t>
  </si>
  <si>
    <t>Separate area for para athletes if possible</t>
  </si>
  <si>
    <t>Complete with information about event</t>
  </si>
  <si>
    <t>Event Details</t>
  </si>
  <si>
    <t>Planning checklist for pre- and post-event</t>
  </si>
  <si>
    <t>Checklist for what faciilties are available at event</t>
  </si>
  <si>
    <t>Organise payment agreements for judges</t>
  </si>
  <si>
    <t>Book accommodation for judges</t>
  </si>
  <si>
    <t>Get dietary requirements for staff &amp; volunteers</t>
  </si>
  <si>
    <t>Vet</t>
  </si>
  <si>
    <t>SUPPLIER - LOCAL SERVICES</t>
  </si>
  <si>
    <t>SUPPLIER - EVENT SERVICES</t>
  </si>
  <si>
    <t>Farrier</t>
  </si>
  <si>
    <t>Feed supply</t>
  </si>
  <si>
    <t>Book vet</t>
  </si>
  <si>
    <t>Book farrier</t>
  </si>
  <si>
    <t>Organise feed</t>
  </si>
  <si>
    <t>Set up check in area</t>
  </si>
  <si>
    <t>Book food vans</t>
  </si>
  <si>
    <t>regular updates</t>
  </si>
  <si>
    <t>Set up accessible presentation area</t>
  </si>
  <si>
    <t>Presentation area is accessible</t>
  </si>
  <si>
    <t>Large letters with contrast lettering for Vision Impaired athletes</t>
  </si>
  <si>
    <t>Ramps or mounting blocks available?</t>
  </si>
  <si>
    <t>Day yards available?</t>
  </si>
  <si>
    <t>Conduct rider survey</t>
  </si>
  <si>
    <t>Food provider</t>
  </si>
  <si>
    <t>Send rider pack to riders</t>
  </si>
  <si>
    <t>https://www.equestrian.org.au/event-organisers</t>
  </si>
  <si>
    <t>Doping control requirements</t>
  </si>
  <si>
    <t>Sport Intergrity Australia</t>
  </si>
  <si>
    <t>ORGANISER</t>
  </si>
  <si>
    <t>Event Start Date</t>
  </si>
  <si>
    <t>Event End Date</t>
  </si>
  <si>
    <t>Volunteer register</t>
  </si>
  <si>
    <t>https://volunteersignup.org/</t>
  </si>
  <si>
    <t xml:space="preserve">https://scia.org.au/resource-hub/accessible-toilets/ </t>
  </si>
  <si>
    <t>Bell loud enough for athletes with a hearing impairment</t>
  </si>
  <si>
    <t>Provide judges with draw list, timetable and judging positions</t>
  </si>
  <si>
    <t>Send officials updated draw list</t>
  </si>
  <si>
    <t>Stop watch for judge at C</t>
  </si>
  <si>
    <t>Notify scorers of updated draw changes</t>
  </si>
  <si>
    <t>Notify commentator of updated draw changes</t>
  </si>
  <si>
    <t>check daily</t>
  </si>
  <si>
    <t>Notify competitors and spectators of any changes</t>
  </si>
  <si>
    <t>Official scratching form</t>
  </si>
  <si>
    <t>Payment form for officials</t>
  </si>
  <si>
    <t>Dietary requirements form for officials</t>
  </si>
  <si>
    <t>Venue Site Plan</t>
  </si>
  <si>
    <t>Police</t>
  </si>
  <si>
    <t>Judges</t>
  </si>
  <si>
    <t>All Officials</t>
  </si>
  <si>
    <t>Site plan</t>
  </si>
  <si>
    <t>Timetable</t>
  </si>
  <si>
    <t>Draw list</t>
  </si>
  <si>
    <t>Judging Positions</t>
  </si>
  <si>
    <t>Others</t>
  </si>
  <si>
    <t>Scratching form</t>
  </si>
  <si>
    <t>Athletes, owners, vet as required</t>
  </si>
  <si>
    <t>INFORMATION PACKS</t>
  </si>
  <si>
    <t>Provide offical scratching form for athletes/owners and vet</t>
  </si>
  <si>
    <t>Payment claim form</t>
  </si>
  <si>
    <t>All officials includes:</t>
  </si>
  <si>
    <t>Stewards</t>
  </si>
  <si>
    <t>Scorers</t>
  </si>
  <si>
    <t>Commentator(s)</t>
  </si>
  <si>
    <t>Classifiers (if applicable)</t>
  </si>
  <si>
    <t>Judges timetable/tests</t>
  </si>
  <si>
    <t>As applicable</t>
  </si>
  <si>
    <t>Allocated warm up area for exclusive use of athletes with a vision impairment</t>
  </si>
  <si>
    <t>Results displayed in accessible location</t>
  </si>
  <si>
    <t>Steward's phone contacts, stable allocations, current compensating aids list, current EA Para Dressage Rules</t>
  </si>
  <si>
    <t>Chief Judge and Chief Steward</t>
  </si>
  <si>
    <t>Stable allocations</t>
  </si>
  <si>
    <t>Phone contact list</t>
  </si>
  <si>
    <t>Compensating Aids list</t>
  </si>
  <si>
    <t>FEI</t>
  </si>
  <si>
    <t>https://inside.fei.org/fei/disc/para-dressage/classification/documentation</t>
  </si>
  <si>
    <t>https://inside.fei.org/fei/disc/para-dressage/rules</t>
  </si>
  <si>
    <t>EA Para Dressage Tests</t>
  </si>
  <si>
    <t>FEI Para Dressage Tests</t>
  </si>
  <si>
    <t>https://inside.fei.org/fei/your-role/organisers/p-e-dressage/tests</t>
  </si>
  <si>
    <t>EA Rules</t>
  </si>
  <si>
    <t>FEI Para Dressage Rules</t>
  </si>
  <si>
    <t>Send Officials Information Pack</t>
  </si>
  <si>
    <t>See list</t>
  </si>
  <si>
    <t>Prepare budget</t>
  </si>
  <si>
    <t>Event schedule</t>
  </si>
  <si>
    <t>Venue plan</t>
  </si>
  <si>
    <t>Stable allocation</t>
  </si>
  <si>
    <t>Horse inspection list</t>
  </si>
  <si>
    <t>This spreadsheet has been put together to assist clubs and organising committees with planning a para dressage event. It is a guide only and can be modified to suit the needs of an individual event.</t>
  </si>
  <si>
    <t>Spray cans or tape, clips – something to mark the arena letters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</si>
</sst>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d\,\ dd\ mmm"/>
    <numFmt numFmtId="165" formatCode="[$-C09]dd\-mmm\-yy;@"/>
    <numFmt numFmtId="166" formatCode="[$-F800]dddd\,\ mmmm\ dd\,\ yyyy"/>
  </numFmts>
  <fonts count="2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E97132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FFFFFF"/>
      <name val="Calibri"/>
      <family val="2"/>
      <scheme val="minor"/>
    </font>
    <font>
      <sz val="10"/>
      <color theme="1"/>
      <name val="Calibri Light"/>
      <family val="2"/>
    </font>
    <font>
      <sz val="10"/>
      <color theme="1"/>
      <name val="Calibri"/>
      <family val="2"/>
    </font>
    <font>
      <sz val="10"/>
      <name val="Arial"/>
      <family val="2"/>
    </font>
    <font>
      <b/>
      <sz val="10"/>
      <color theme="0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</font>
    <font>
      <b/>
      <sz val="20"/>
      <color theme="0"/>
      <name val="Calibri"/>
      <family val="2"/>
      <scheme val="minor"/>
    </font>
    <font>
      <b/>
      <sz val="20"/>
      <color rgb="FFFFFFFF"/>
      <name val="Calibri"/>
      <family val="2"/>
      <scheme val="minor"/>
    </font>
    <font>
      <sz val="10"/>
      <color theme="0"/>
      <name val="Calibri (Body)"/>
    </font>
    <font>
      <sz val="10"/>
      <name val="Calibri"/>
      <family val="2"/>
    </font>
    <font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/>
      <name val="Calibri Light"/>
      <family val="2"/>
    </font>
    <font>
      <sz val="16"/>
      <color theme="0"/>
      <name val="Calibri"/>
      <family val="2"/>
      <scheme val="minor"/>
    </font>
    <font>
      <u/>
      <sz val="11"/>
      <color theme="8" tint="0.7999816888943144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26C0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121E43"/>
        <bgColor indexed="64"/>
      </patternFill>
    </fill>
    <fill>
      <patternFill patternType="solid">
        <fgColor theme="9" tint="-0.49998474074526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8" fillId="0" borderId="0" applyNumberFormat="0" applyFill="0" applyBorder="0" applyAlignment="0" applyProtection="0"/>
    <xf numFmtId="0" fontId="13" fillId="0" borderId="0"/>
    <xf numFmtId="166" fontId="5" fillId="0" borderId="0"/>
    <xf numFmtId="0" fontId="5" fillId="0" borderId="0"/>
    <xf numFmtId="0" fontId="5" fillId="0" borderId="0"/>
  </cellStyleXfs>
  <cellXfs count="132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0" fillId="2" borderId="0" xfId="0" applyFill="1"/>
    <xf numFmtId="0" fontId="1" fillId="2" borderId="0" xfId="0" applyFont="1" applyFill="1"/>
    <xf numFmtId="0" fontId="8" fillId="2" borderId="0" xfId="1" applyFill="1"/>
    <xf numFmtId="0" fontId="9" fillId="2" borderId="0" xfId="0" applyFont="1" applyFill="1"/>
    <xf numFmtId="0" fontId="6" fillId="2" borderId="0" xfId="0" applyFont="1" applyFill="1"/>
    <xf numFmtId="0" fontId="10" fillId="2" borderId="0" xfId="0" applyFont="1" applyFill="1"/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6" fillId="2" borderId="0" xfId="0" applyFont="1" applyFill="1" applyAlignment="1">
      <alignment horizontal="center"/>
    </xf>
    <xf numFmtId="0" fontId="17" fillId="2" borderId="0" xfId="0" applyFont="1" applyFill="1"/>
    <xf numFmtId="0" fontId="18" fillId="2" borderId="0" xfId="0" applyFont="1" applyFill="1"/>
    <xf numFmtId="0" fontId="10" fillId="2" borderId="0" xfId="0" applyFont="1" applyFill="1" applyAlignment="1">
      <alignment horizontal="center"/>
    </xf>
    <xf numFmtId="166" fontId="14" fillId="6" borderId="0" xfId="3" applyFont="1" applyFill="1" applyAlignment="1" applyProtection="1">
      <alignment vertical="top"/>
      <protection locked="0"/>
    </xf>
    <xf numFmtId="166" fontId="14" fillId="6" borderId="0" xfId="3" applyFont="1" applyFill="1" applyAlignment="1" applyProtection="1">
      <alignment horizontal="center" vertical="top"/>
      <protection locked="0"/>
    </xf>
    <xf numFmtId="0" fontId="11" fillId="6" borderId="0" xfId="0" applyFont="1" applyFill="1" applyProtection="1">
      <protection locked="0"/>
    </xf>
    <xf numFmtId="0" fontId="11" fillId="0" borderId="0" xfId="0" applyFont="1" applyProtection="1">
      <protection locked="0"/>
    </xf>
    <xf numFmtId="0" fontId="12" fillId="6" borderId="0" xfId="0" applyFont="1" applyFill="1" applyProtection="1">
      <protection locked="0"/>
    </xf>
    <xf numFmtId="0" fontId="16" fillId="6" borderId="0" xfId="0" applyFont="1" applyFill="1" applyProtection="1">
      <protection locked="0"/>
    </xf>
    <xf numFmtId="49" fontId="14" fillId="5" borderId="1" xfId="3" applyNumberFormat="1" applyFont="1" applyFill="1" applyBorder="1" applyAlignment="1" applyProtection="1">
      <alignment horizontal="center" vertical="center"/>
      <protection locked="0"/>
    </xf>
    <xf numFmtId="0" fontId="15" fillId="5" borderId="5" xfId="2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vertical="center"/>
      <protection locked="0"/>
    </xf>
    <xf numFmtId="0" fontId="14" fillId="5" borderId="7" xfId="2" applyFont="1" applyFill="1" applyBorder="1" applyAlignment="1" applyProtection="1">
      <alignment horizontal="center" vertical="center" wrapText="1"/>
      <protection locked="0"/>
    </xf>
    <xf numFmtId="0" fontId="14" fillId="5" borderId="13" xfId="2" applyFont="1" applyFill="1" applyBorder="1" applyAlignment="1" applyProtection="1">
      <alignment horizontal="center" vertical="center" wrapText="1"/>
      <protection locked="0"/>
    </xf>
    <xf numFmtId="0" fontId="12" fillId="3" borderId="1" xfId="0" applyFont="1" applyFill="1" applyBorder="1" applyAlignment="1" applyProtection="1">
      <alignment vertical="top"/>
      <protection locked="0"/>
    </xf>
    <xf numFmtId="0" fontId="12" fillId="3" borderId="1" xfId="0" applyFont="1" applyFill="1" applyBorder="1" applyAlignment="1" applyProtection="1">
      <alignment horizontal="center" vertical="top"/>
      <protection locked="0"/>
    </xf>
    <xf numFmtId="164" fontId="12" fillId="3" borderId="1" xfId="0" applyNumberFormat="1" applyFont="1" applyFill="1" applyBorder="1" applyProtection="1">
      <protection locked="0"/>
    </xf>
    <xf numFmtId="0" fontId="12" fillId="3" borderId="1" xfId="0" applyFont="1" applyFill="1" applyBorder="1" applyProtection="1">
      <protection locked="0"/>
    </xf>
    <xf numFmtId="0" fontId="11" fillId="3" borderId="0" xfId="0" applyFont="1" applyFill="1" applyProtection="1">
      <protection locked="0"/>
    </xf>
    <xf numFmtId="166" fontId="14" fillId="6" borderId="11" xfId="5" applyNumberFormat="1" applyFont="1" applyFill="1" applyBorder="1" applyAlignment="1" applyProtection="1">
      <alignment vertical="center"/>
      <protection locked="0"/>
    </xf>
    <xf numFmtId="166" fontId="14" fillId="6" borderId="0" xfId="3" applyFont="1" applyFill="1" applyAlignment="1" applyProtection="1">
      <alignment horizontal="left" vertical="center"/>
      <protection locked="0"/>
    </xf>
    <xf numFmtId="166" fontId="14" fillId="6" borderId="0" xfId="3" applyFont="1" applyFill="1" applyAlignment="1" applyProtection="1">
      <alignment vertical="center"/>
      <protection locked="0"/>
    </xf>
    <xf numFmtId="0" fontId="14" fillId="6" borderId="0" xfId="0" applyFont="1" applyFill="1" applyAlignment="1" applyProtection="1">
      <alignment horizontal="center" vertical="center"/>
      <protection locked="0"/>
    </xf>
    <xf numFmtId="0" fontId="14" fillId="6" borderId="0" xfId="0" applyFont="1" applyFill="1" applyAlignment="1" applyProtection="1">
      <alignment vertical="center"/>
      <protection locked="0"/>
    </xf>
    <xf numFmtId="0" fontId="16" fillId="6" borderId="0" xfId="0" applyFont="1" applyFill="1" applyAlignment="1" applyProtection="1">
      <alignment horizontal="center"/>
      <protection locked="0"/>
    </xf>
    <xf numFmtId="49" fontId="19" fillId="6" borderId="0" xfId="0" applyNumberFormat="1" applyFont="1" applyFill="1" applyAlignment="1" applyProtection="1">
      <alignment horizontal="center" vertical="center"/>
      <protection locked="0"/>
    </xf>
    <xf numFmtId="0" fontId="2" fillId="6" borderId="0" xfId="0" applyFont="1" applyFill="1" applyAlignment="1" applyProtection="1">
      <alignment horizontal="center" vertical="center"/>
      <protection locked="0"/>
    </xf>
    <xf numFmtId="0" fontId="14" fillId="6" borderId="0" xfId="3" applyNumberFormat="1" applyFont="1" applyFill="1" applyAlignment="1" applyProtection="1">
      <alignment horizontal="left" vertical="center"/>
      <protection locked="0"/>
    </xf>
    <xf numFmtId="0" fontId="16" fillId="6" borderId="0" xfId="0" applyFont="1" applyFill="1" applyAlignment="1" applyProtection="1">
      <alignment horizontal="center" vertical="center"/>
      <protection locked="0"/>
    </xf>
    <xf numFmtId="0" fontId="16" fillId="6" borderId="0" xfId="0" applyFont="1" applyFill="1" applyAlignment="1" applyProtection="1">
      <alignment vertical="top"/>
      <protection locked="0"/>
    </xf>
    <xf numFmtId="164" fontId="16" fillId="6" borderId="0" xfId="0" applyNumberFormat="1" applyFont="1" applyFill="1" applyProtection="1">
      <protection locked="0"/>
    </xf>
    <xf numFmtId="166" fontId="20" fillId="0" borderId="1" xfId="3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left" vertical="center"/>
      <protection locked="0"/>
    </xf>
    <xf numFmtId="166" fontId="20" fillId="0" borderId="1" xfId="3" applyFont="1" applyBorder="1" applyAlignment="1" applyProtection="1">
      <alignment vertical="top"/>
      <protection locked="0"/>
    </xf>
    <xf numFmtId="0" fontId="12" fillId="0" borderId="1" xfId="0" applyFont="1" applyBorder="1" applyAlignment="1" applyProtection="1">
      <alignment horizontal="left"/>
      <protection locked="0"/>
    </xf>
    <xf numFmtId="0" fontId="22" fillId="0" borderId="1" xfId="0" applyFont="1" applyBorder="1" applyProtection="1">
      <protection locked="0"/>
    </xf>
    <xf numFmtId="0" fontId="23" fillId="0" borderId="1" xfId="2" applyFont="1" applyBorder="1" applyAlignment="1" applyProtection="1">
      <alignment horizontal="center" vertical="center"/>
      <protection locked="0"/>
    </xf>
    <xf numFmtId="166" fontId="20" fillId="0" borderId="1" xfId="3" applyFont="1" applyBorder="1" applyAlignment="1" applyProtection="1">
      <alignment horizontal="center" vertical="top"/>
      <protection locked="0"/>
    </xf>
    <xf numFmtId="0" fontId="23" fillId="0" borderId="1" xfId="2" applyFont="1" applyBorder="1" applyAlignment="1" applyProtection="1">
      <alignment horizontal="center" vertical="center" wrapText="1"/>
      <protection locked="0"/>
    </xf>
    <xf numFmtId="166" fontId="23" fillId="0" borderId="1" xfId="2" applyNumberFormat="1" applyFont="1" applyBorder="1" applyAlignment="1" applyProtection="1">
      <alignment horizontal="center" vertical="center"/>
      <protection locked="0"/>
    </xf>
    <xf numFmtId="165" fontId="23" fillId="0" borderId="1" xfId="2" applyNumberFormat="1" applyFont="1" applyBorder="1" applyAlignment="1" applyProtection="1">
      <alignment horizontal="center" vertical="center"/>
      <protection locked="0"/>
    </xf>
    <xf numFmtId="14" fontId="23" fillId="0" borderId="4" xfId="2" applyNumberFormat="1" applyFont="1" applyBorder="1" applyAlignment="1" applyProtection="1">
      <alignment horizontal="center" vertical="center"/>
      <protection locked="0"/>
    </xf>
    <xf numFmtId="0" fontId="23" fillId="0" borderId="1" xfId="2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14" fontId="23" fillId="0" borderId="4" xfId="4" applyNumberFormat="1" applyFont="1" applyBorder="1" applyAlignment="1" applyProtection="1">
      <alignment horizontal="center" vertical="center"/>
      <protection locked="0"/>
    </xf>
    <xf numFmtId="14" fontId="23" fillId="5" borderId="3" xfId="2" applyNumberFormat="1" applyFont="1" applyFill="1" applyBorder="1" applyAlignment="1" applyProtection="1">
      <alignment horizontal="left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5" borderId="3" xfId="0" applyFont="1" applyFill="1" applyBorder="1" applyAlignment="1" applyProtection="1">
      <alignment horizontal="center" vertical="center"/>
      <protection locked="0"/>
    </xf>
    <xf numFmtId="14" fontId="23" fillId="0" borderId="8" xfId="2" applyNumberFormat="1" applyFont="1" applyBorder="1" applyAlignment="1" applyProtection="1">
      <alignment horizontal="center" vertical="center"/>
      <protection locked="0"/>
    </xf>
    <xf numFmtId="14" fontId="23" fillId="5" borderId="6" xfId="2" applyNumberFormat="1" applyFont="1" applyFill="1" applyBorder="1" applyAlignment="1" applyProtection="1">
      <alignment horizontal="left" vertical="center"/>
      <protection locked="0"/>
    </xf>
    <xf numFmtId="14" fontId="23" fillId="0" borderId="1" xfId="2" applyNumberFormat="1" applyFont="1" applyBorder="1" applyAlignment="1" applyProtection="1">
      <alignment horizontal="center" vertical="center"/>
      <protection locked="0"/>
    </xf>
    <xf numFmtId="14" fontId="23" fillId="5" borderId="4" xfId="2" applyNumberFormat="1" applyFont="1" applyFill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3" fillId="0" borderId="5" xfId="2" applyFont="1" applyBorder="1" applyAlignment="1" applyProtection="1">
      <alignment horizontal="center" vertical="center"/>
      <protection locked="0"/>
    </xf>
    <xf numFmtId="165" fontId="25" fillId="0" borderId="1" xfId="2" applyNumberFormat="1" applyFont="1" applyBorder="1" applyAlignment="1" applyProtection="1">
      <alignment horizontal="center" vertical="center"/>
      <protection locked="0"/>
    </xf>
    <xf numFmtId="0" fontId="24" fillId="0" borderId="1" xfId="1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166" fontId="23" fillId="0" borderId="5" xfId="2" applyNumberFormat="1" applyFont="1" applyBorder="1" applyAlignment="1" applyProtection="1">
      <alignment horizontal="center" vertical="center"/>
      <protection locked="0"/>
    </xf>
    <xf numFmtId="165" fontId="23" fillId="0" borderId="5" xfId="2" applyNumberFormat="1" applyFont="1" applyBorder="1" applyAlignment="1" applyProtection="1">
      <alignment horizontal="center" vertical="center"/>
      <protection locked="0"/>
    </xf>
    <xf numFmtId="0" fontId="26" fillId="0" borderId="0" xfId="0" applyFont="1" applyProtection="1">
      <protection locked="0"/>
    </xf>
    <xf numFmtId="0" fontId="21" fillId="6" borderId="0" xfId="0" applyFont="1" applyFill="1" applyAlignment="1" applyProtection="1">
      <alignment vertical="center" textRotation="90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4" fillId="0" borderId="0" xfId="1" applyFont="1" applyBorder="1" applyProtection="1">
      <protection locked="0"/>
    </xf>
    <xf numFmtId="0" fontId="15" fillId="4" borderId="0" xfId="2" applyFont="1" applyFill="1" applyAlignment="1" applyProtection="1">
      <alignment horizontal="center" vertical="center"/>
      <protection locked="0"/>
    </xf>
    <xf numFmtId="0" fontId="24" fillId="0" borderId="0" xfId="1" applyFont="1" applyBorder="1" applyAlignment="1" applyProtection="1">
      <alignment horizontal="left" vertical="center"/>
      <protection locked="0"/>
    </xf>
    <xf numFmtId="0" fontId="24" fillId="0" borderId="0" xfId="1" applyFont="1" applyBorder="1" applyAlignment="1" applyProtection="1">
      <alignment vertical="center"/>
      <protection locked="0"/>
    </xf>
    <xf numFmtId="0" fontId="14" fillId="5" borderId="8" xfId="2" applyFont="1" applyFill="1" applyBorder="1" applyAlignment="1" applyProtection="1">
      <alignment horizontal="center" vertical="center" wrapText="1"/>
      <protection locked="0"/>
    </xf>
    <xf numFmtId="0" fontId="23" fillId="0" borderId="0" xfId="2" applyFont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14" fontId="23" fillId="0" borderId="4" xfId="2" applyNumberFormat="1" applyFont="1" applyBorder="1" applyAlignment="1" applyProtection="1">
      <alignment horizontal="center" vertical="center" wrapText="1"/>
      <protection locked="0"/>
    </xf>
    <xf numFmtId="14" fontId="24" fillId="0" borderId="4" xfId="1" applyNumberFormat="1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left" vertical="center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166" fontId="20" fillId="0" borderId="4" xfId="5" applyNumberFormat="1" applyFont="1" applyBorder="1" applyAlignment="1" applyProtection="1">
      <alignment horizontal="left" vertical="top"/>
      <protection locked="0"/>
    </xf>
    <xf numFmtId="166" fontId="20" fillId="0" borderId="2" xfId="5" applyNumberFormat="1" applyFont="1" applyBorder="1" applyAlignment="1" applyProtection="1">
      <alignment horizontal="left" vertical="top"/>
      <protection locked="0"/>
    </xf>
    <xf numFmtId="0" fontId="15" fillId="5" borderId="9" xfId="0" applyFont="1" applyFill="1" applyBorder="1" applyAlignment="1" applyProtection="1">
      <alignment horizontal="center" vertical="center"/>
      <protection locked="0"/>
    </xf>
    <xf numFmtId="0" fontId="15" fillId="5" borderId="9" xfId="0" applyFont="1" applyFill="1" applyBorder="1" applyAlignment="1" applyProtection="1">
      <alignment horizontal="center" vertical="center" wrapText="1"/>
      <protection locked="0"/>
    </xf>
    <xf numFmtId="0" fontId="0" fillId="7" borderId="0" xfId="0" applyFill="1"/>
    <xf numFmtId="0" fontId="18" fillId="7" borderId="0" xfId="0" applyFont="1" applyFill="1"/>
    <xf numFmtId="0" fontId="9" fillId="7" borderId="0" xfId="0" applyFont="1" applyFill="1"/>
    <xf numFmtId="0" fontId="10" fillId="7" borderId="14" xfId="0" applyFont="1" applyFill="1" applyBorder="1"/>
    <xf numFmtId="0" fontId="10" fillId="7" borderId="0" xfId="0" applyFont="1" applyFill="1"/>
    <xf numFmtId="0" fontId="28" fillId="7" borderId="15" xfId="1" applyFont="1" applyFill="1" applyBorder="1"/>
    <xf numFmtId="0" fontId="6" fillId="7" borderId="0" xfId="0" applyFont="1" applyFill="1"/>
    <xf numFmtId="0" fontId="28" fillId="7" borderId="0" xfId="1" applyFont="1" applyFill="1"/>
    <xf numFmtId="0" fontId="1" fillId="7" borderId="0" xfId="0" applyFont="1" applyFill="1"/>
    <xf numFmtId="0" fontId="8" fillId="0" borderId="0" xfId="1"/>
    <xf numFmtId="49" fontId="14" fillId="5" borderId="13" xfId="3" applyNumberFormat="1" applyFont="1" applyFill="1" applyBorder="1" applyAlignment="1" applyProtection="1">
      <alignment vertical="center"/>
      <protection locked="0"/>
    </xf>
    <xf numFmtId="49" fontId="14" fillId="5" borderId="10" xfId="3" applyNumberFormat="1" applyFont="1" applyFill="1" applyBorder="1" applyAlignment="1" applyProtection="1">
      <alignment vertical="center"/>
      <protection locked="0"/>
    </xf>
    <xf numFmtId="49" fontId="14" fillId="5" borderId="16" xfId="3" applyNumberFormat="1" applyFont="1" applyFill="1" applyBorder="1" applyAlignment="1" applyProtection="1">
      <alignment vertical="center"/>
      <protection locked="0"/>
    </xf>
    <xf numFmtId="0" fontId="22" fillId="0" borderId="1" xfId="0" applyFont="1" applyBorder="1" applyAlignment="1" applyProtection="1">
      <alignment wrapText="1"/>
      <protection locked="0"/>
    </xf>
    <xf numFmtId="0" fontId="21" fillId="6" borderId="0" xfId="0" applyFont="1" applyFill="1" applyAlignment="1" applyProtection="1">
      <alignment vertical="center" wrapText="1"/>
      <protection locked="0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horizontal="left" wrapText="1"/>
    </xf>
    <xf numFmtId="0" fontId="2" fillId="0" borderId="0" xfId="0" applyFont="1" applyAlignment="1" applyProtection="1">
      <alignment horizontal="center" vertical="center"/>
      <protection locked="0"/>
    </xf>
    <xf numFmtId="0" fontId="15" fillId="5" borderId="9" xfId="0" applyFont="1" applyFill="1" applyBorder="1" applyAlignment="1" applyProtection="1">
      <alignment horizontal="center" vertical="center" wrapText="1"/>
      <protection locked="0"/>
    </xf>
    <xf numFmtId="0" fontId="15" fillId="5" borderId="9" xfId="0" applyFont="1" applyFill="1" applyBorder="1" applyAlignment="1" applyProtection="1">
      <alignment horizontal="center" vertical="center"/>
      <protection locked="0"/>
    </xf>
    <xf numFmtId="14" fontId="15" fillId="5" borderId="12" xfId="2" applyNumberFormat="1" applyFont="1" applyFill="1" applyBorder="1" applyAlignment="1" applyProtection="1">
      <alignment horizontal="center" vertical="center"/>
      <protection locked="0"/>
    </xf>
    <xf numFmtId="14" fontId="15" fillId="5" borderId="11" xfId="2" applyNumberFormat="1" applyFont="1" applyFill="1" applyBorder="1" applyAlignment="1" applyProtection="1">
      <alignment horizontal="center" vertical="center"/>
      <protection locked="0"/>
    </xf>
    <xf numFmtId="0" fontId="24" fillId="0" borderId="0" xfId="1" applyFont="1" applyBorder="1" applyAlignment="1" applyProtection="1">
      <alignment horizontal="center" vertical="center"/>
      <protection locked="0"/>
    </xf>
    <xf numFmtId="0" fontId="24" fillId="0" borderId="0" xfId="1" applyFont="1" applyBorder="1" applyAlignment="1" applyProtection="1">
      <alignment horizontal="left" vertical="center"/>
      <protection locked="0"/>
    </xf>
    <xf numFmtId="0" fontId="14" fillId="5" borderId="12" xfId="0" applyFont="1" applyFill="1" applyBorder="1" applyAlignment="1" applyProtection="1">
      <alignment horizontal="center" vertical="center"/>
      <protection locked="0"/>
    </xf>
    <xf numFmtId="0" fontId="14" fillId="5" borderId="0" xfId="0" applyFont="1" applyFill="1" applyAlignment="1" applyProtection="1">
      <alignment horizontal="center" vertical="center"/>
      <protection locked="0"/>
    </xf>
    <xf numFmtId="0" fontId="27" fillId="6" borderId="5" xfId="0" applyFont="1" applyFill="1" applyBorder="1" applyAlignment="1" applyProtection="1">
      <alignment horizontal="center" vertical="center" textRotation="90"/>
      <protection locked="0"/>
    </xf>
    <xf numFmtId="0" fontId="27" fillId="6" borderId="9" xfId="0" applyFont="1" applyFill="1" applyBorder="1" applyAlignment="1" applyProtection="1">
      <alignment horizontal="center" vertical="center" textRotation="90"/>
      <protection locked="0"/>
    </xf>
    <xf numFmtId="0" fontId="27" fillId="6" borderId="7" xfId="0" applyFont="1" applyFill="1" applyBorder="1" applyAlignment="1" applyProtection="1">
      <alignment horizontal="center" vertical="center" textRotation="90"/>
      <protection locked="0"/>
    </xf>
    <xf numFmtId="165" fontId="14" fillId="5" borderId="1" xfId="2" applyNumberFormat="1" applyFont="1" applyFill="1" applyBorder="1" applyAlignment="1" applyProtection="1">
      <alignment horizontal="center" vertical="center" wrapText="1"/>
      <protection locked="0"/>
    </xf>
    <xf numFmtId="0" fontId="14" fillId="5" borderId="1" xfId="2" applyFont="1" applyFill="1" applyBorder="1" applyAlignment="1" applyProtection="1">
      <alignment horizontal="center" vertical="center" wrapText="1"/>
      <protection locked="0"/>
    </xf>
    <xf numFmtId="0" fontId="14" fillId="5" borderId="5" xfId="2" applyFont="1" applyFill="1" applyBorder="1" applyAlignment="1" applyProtection="1">
      <alignment horizontal="center" vertical="center" wrapText="1"/>
      <protection locked="0"/>
    </xf>
    <xf numFmtId="0" fontId="14" fillId="5" borderId="7" xfId="2" applyFont="1" applyFill="1" applyBorder="1" applyAlignment="1" applyProtection="1">
      <alignment horizontal="center" vertical="center" wrapText="1"/>
      <protection locked="0"/>
    </xf>
    <xf numFmtId="164" fontId="14" fillId="5" borderId="1" xfId="2" applyNumberFormat="1" applyFont="1" applyFill="1" applyBorder="1" applyAlignment="1" applyProtection="1">
      <alignment horizontal="center" vertical="center" wrapText="1"/>
      <protection locked="0"/>
    </xf>
    <xf numFmtId="14" fontId="15" fillId="5" borderId="0" xfId="2" applyNumberFormat="1" applyFont="1" applyFill="1" applyAlignment="1" applyProtection="1">
      <alignment horizontal="center" vertical="center"/>
      <protection locked="0"/>
    </xf>
    <xf numFmtId="0" fontId="27" fillId="6" borderId="5" xfId="0" applyFont="1" applyFill="1" applyBorder="1" applyAlignment="1" applyProtection="1">
      <alignment horizontal="center" vertical="center" textRotation="90" wrapText="1"/>
      <protection locked="0"/>
    </xf>
    <xf numFmtId="0" fontId="27" fillId="6" borderId="9" xfId="0" applyFont="1" applyFill="1" applyBorder="1" applyAlignment="1" applyProtection="1">
      <alignment horizontal="center" vertical="center" textRotation="90" wrapText="1"/>
      <protection locked="0"/>
    </xf>
    <xf numFmtId="0" fontId="27" fillId="6" borderId="7" xfId="0" applyFont="1" applyFill="1" applyBorder="1" applyAlignment="1" applyProtection="1">
      <alignment horizontal="center" vertical="center" textRotation="90" wrapText="1"/>
      <protection locked="0"/>
    </xf>
    <xf numFmtId="0" fontId="3" fillId="0" borderId="0" xfId="0" applyFont="1" applyAlignment="1">
      <alignment horizontal="center" vertical="center" wrapText="1"/>
    </xf>
  </cellXfs>
  <cellStyles count="6">
    <cellStyle name="Hyperlink" xfId="1" builtinId="8"/>
    <cellStyle name="Normal" xfId="0" builtinId="0"/>
    <cellStyle name="Normal 10 2" xfId="5" xr:uid="{B4AC98D5-3E8B-4AE2-9023-62AC73AE794E}"/>
    <cellStyle name="Normal 11" xfId="4" xr:uid="{4E07BA67-3C06-4F49-825F-E534E0C2C3F0}"/>
    <cellStyle name="Normal 2" xfId="3" xr:uid="{2F6800E8-F542-4E8E-AF74-0CD88F72C664}"/>
    <cellStyle name="Normal 9" xfId="2" xr:uid="{E0CF3077-0CE5-4F91-AD30-242B7DDD38B3}"/>
  </cellStyles>
  <dxfs count="7">
    <dxf>
      <font>
        <color rgb="FF006100"/>
      </font>
      <fill>
        <patternFill>
          <bgColor rgb="FFC6EFCE"/>
        </patternFill>
      </fill>
    </dxf>
    <dxf>
      <font>
        <b/>
        <i val="0"/>
        <color rgb="FF00B050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theme="3"/>
      </font>
      <fill>
        <patternFill>
          <bgColor theme="3" tint="0.79998168889431442"/>
        </patternFill>
      </fill>
    </dxf>
  </dxfs>
  <tableStyles count="0" defaultTableStyle="TableStyleMedium2" defaultPivotStyle="PivotStyleLight16"/>
  <colors>
    <mruColors>
      <color rgb="FFEF8B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equestrian.org.au/event-organisers" TargetMode="External"/><Relationship Id="rId1" Type="http://schemas.openxmlformats.org/officeDocument/2006/relationships/hyperlink" Target="https://volunteersignup.org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inside.fei.org/fei/disc/para-dressage/classification/documentation" TargetMode="External"/><Relationship Id="rId7" Type="http://schemas.openxmlformats.org/officeDocument/2006/relationships/printerSettings" Target="../printerSettings/printerSettings3.bin"/><Relationship Id="rId2" Type="http://schemas.openxmlformats.org/officeDocument/2006/relationships/hyperlink" Target="https://www.equestrian.org.au/event-organisers" TargetMode="External"/><Relationship Id="rId1" Type="http://schemas.openxmlformats.org/officeDocument/2006/relationships/hyperlink" Target="https://www.equestrian.org.au/content/para-equestrian-classification" TargetMode="External"/><Relationship Id="rId6" Type="http://schemas.openxmlformats.org/officeDocument/2006/relationships/hyperlink" Target="https://www.equestrian.org.au/rules" TargetMode="External"/><Relationship Id="rId5" Type="http://schemas.openxmlformats.org/officeDocument/2006/relationships/hyperlink" Target="https://inside.fei.org/fei/your-role/organisers/p-e-dressage/tests" TargetMode="External"/><Relationship Id="rId4" Type="http://schemas.openxmlformats.org/officeDocument/2006/relationships/hyperlink" Target="https://inside.fei.org/fei/disc/para-dressage/rules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scia.org.au/resource-hub/accessible-toilet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A8C44-0CA6-485B-8BCF-E06EB6441780}">
  <sheetPr codeName="Sheet2"/>
  <dimension ref="A1:O19"/>
  <sheetViews>
    <sheetView tabSelected="1" workbookViewId="0">
      <pane xSplit="15" ySplit="19" topLeftCell="P20" activePane="bottomRight" state="frozen"/>
      <selection pane="topRight" activeCell="P1" sqref="P1"/>
      <selection pane="bottomLeft" activeCell="A20" sqref="A20"/>
      <selection pane="bottomRight" activeCell="G15" sqref="G15"/>
    </sheetView>
  </sheetViews>
  <sheetFormatPr defaultColWidth="11.453125" defaultRowHeight="14.5"/>
  <cols>
    <col min="1" max="1" width="4.26953125" customWidth="1"/>
    <col min="2" max="2" width="3.1796875" customWidth="1"/>
  </cols>
  <sheetData>
    <row r="1" spans="1: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26">
      <c r="A2" s="3"/>
      <c r="B2" s="12" t="s">
        <v>129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26">
      <c r="A3" s="3"/>
      <c r="B3" s="13" t="s">
        <v>130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</row>
    <row r="4" spans="1:15">
      <c r="A4" s="3"/>
      <c r="B4" s="6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/>
      <c r="O4" s="3"/>
    </row>
    <row r="5" spans="1:15">
      <c r="A5" s="3"/>
      <c r="B5" s="14">
        <v>1</v>
      </c>
      <c r="C5" s="8" t="s">
        <v>163</v>
      </c>
      <c r="D5" s="8"/>
      <c r="E5" s="8" t="s">
        <v>162</v>
      </c>
      <c r="F5" s="8"/>
      <c r="G5" s="8"/>
      <c r="H5" s="8"/>
      <c r="I5" s="8"/>
      <c r="J5" s="8"/>
      <c r="K5" s="8"/>
      <c r="L5" s="8"/>
      <c r="M5" s="8"/>
      <c r="N5" s="3"/>
      <c r="O5" s="3"/>
    </row>
    <row r="6" spans="1:15">
      <c r="A6" s="3"/>
      <c r="B6" s="14">
        <v>2</v>
      </c>
      <c r="C6" s="8" t="s">
        <v>131</v>
      </c>
      <c r="D6" s="8"/>
      <c r="E6" s="8" t="s">
        <v>164</v>
      </c>
      <c r="F6" s="8"/>
      <c r="G6" s="8"/>
      <c r="H6" s="8"/>
      <c r="I6" s="8"/>
      <c r="J6" s="8"/>
      <c r="K6" s="8"/>
      <c r="L6" s="8"/>
      <c r="M6" s="8"/>
      <c r="N6" s="3"/>
      <c r="O6" s="3"/>
    </row>
    <row r="7" spans="1:15">
      <c r="A7" s="3"/>
      <c r="B7" s="14">
        <v>3</v>
      </c>
      <c r="C7" s="8" t="s">
        <v>132</v>
      </c>
      <c r="D7" s="8"/>
      <c r="E7" s="8" t="s">
        <v>165</v>
      </c>
      <c r="F7" s="8"/>
      <c r="G7" s="8"/>
      <c r="H7" s="8"/>
      <c r="I7" s="8"/>
      <c r="J7" s="8"/>
      <c r="K7" s="8"/>
      <c r="L7" s="8"/>
      <c r="M7" s="8"/>
      <c r="N7" s="3"/>
      <c r="O7" s="3"/>
    </row>
    <row r="8" spans="1:15">
      <c r="A8" s="3"/>
      <c r="B8" s="6"/>
      <c r="C8" s="5"/>
      <c r="D8" s="8"/>
      <c r="E8" s="8"/>
      <c r="F8" s="8"/>
      <c r="G8" s="8"/>
      <c r="H8" s="8"/>
      <c r="I8" s="8"/>
      <c r="J8" s="8"/>
      <c r="K8" s="8"/>
      <c r="L8" s="8"/>
      <c r="M8" s="8"/>
      <c r="N8" s="3"/>
      <c r="O8" s="3"/>
    </row>
    <row r="9" spans="1:15">
      <c r="A9" s="3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3"/>
      <c r="O9" s="3"/>
    </row>
    <row r="10" spans="1:15" ht="14.5" customHeight="1">
      <c r="A10" s="3"/>
      <c r="B10" s="7"/>
      <c r="C10" s="109" t="s">
        <v>251</v>
      </c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8"/>
    </row>
    <row r="11" spans="1:15">
      <c r="A11" s="3"/>
      <c r="B11" s="7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8"/>
    </row>
    <row r="12" spans="1:15">
      <c r="A12" s="3"/>
      <c r="B12" s="7"/>
      <c r="C12" s="5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>
      <c r="A13" s="3"/>
      <c r="B13" s="6"/>
      <c r="C13" s="5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>
      <c r="A14" s="3"/>
      <c r="B14" s="4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</sheetData>
  <mergeCells count="1">
    <mergeCell ref="C10:N1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35B35-2634-4002-86E0-C5E22BF3908C}">
  <sheetPr codeName="Sheet3">
    <tabColor rgb="FFEF8B1F"/>
  </sheetPr>
  <dimension ref="A1:O21"/>
  <sheetViews>
    <sheetView workbookViewId="0">
      <pane xSplit="15" ySplit="21" topLeftCell="P22" activePane="bottomRight" state="frozen"/>
      <selection pane="topRight" activeCell="P1" sqref="P1"/>
      <selection pane="bottomLeft" activeCell="A22" sqref="A22"/>
      <selection pane="bottomRight" activeCell="P22" sqref="P22"/>
    </sheetView>
  </sheetViews>
  <sheetFormatPr defaultColWidth="11.453125" defaultRowHeight="14.5"/>
  <cols>
    <col min="1" max="1" width="4.26953125" customWidth="1"/>
    <col min="2" max="2" width="27.1796875" customWidth="1"/>
    <col min="3" max="3" width="44.6328125" customWidth="1"/>
  </cols>
  <sheetData>
    <row r="1" spans="1:15">
      <c r="A1" s="91"/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</row>
    <row r="2" spans="1:15" ht="26">
      <c r="A2" s="91"/>
      <c r="B2" s="92" t="s">
        <v>163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</row>
    <row r="3" spans="1:15">
      <c r="A3" s="91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</row>
    <row r="4" spans="1:15">
      <c r="A4" s="91"/>
      <c r="B4" s="93" t="s">
        <v>50</v>
      </c>
      <c r="C4" s="94"/>
      <c r="D4" s="95"/>
      <c r="E4" s="95"/>
      <c r="F4" s="95"/>
      <c r="G4" s="95"/>
      <c r="H4" s="95"/>
      <c r="I4" s="95"/>
      <c r="J4" s="95"/>
      <c r="K4" s="95"/>
      <c r="L4" s="95"/>
      <c r="M4" s="95"/>
      <c r="N4" s="91"/>
      <c r="O4" s="91"/>
    </row>
    <row r="5" spans="1:15">
      <c r="A5" s="91"/>
      <c r="B5" s="93" t="s">
        <v>49</v>
      </c>
      <c r="C5" s="94"/>
      <c r="D5" s="95"/>
      <c r="E5" s="95"/>
      <c r="F5" s="95"/>
      <c r="G5" s="95"/>
      <c r="H5" s="95"/>
      <c r="I5" s="95"/>
      <c r="J5" s="95"/>
      <c r="K5" s="95"/>
      <c r="L5" s="95"/>
      <c r="M5" s="95"/>
      <c r="N5" s="91"/>
      <c r="O5" s="91"/>
    </row>
    <row r="6" spans="1:15">
      <c r="A6" s="91"/>
      <c r="B6" s="93" t="s">
        <v>48</v>
      </c>
      <c r="C6" s="94"/>
      <c r="D6" s="95"/>
      <c r="E6" s="95"/>
      <c r="F6" s="95"/>
      <c r="G6" s="95"/>
      <c r="H6" s="95"/>
      <c r="I6" s="95"/>
      <c r="J6" s="95"/>
      <c r="K6" s="95"/>
      <c r="L6" s="95"/>
      <c r="M6" s="95"/>
      <c r="N6" s="91"/>
      <c r="O6" s="91"/>
    </row>
    <row r="7" spans="1:15">
      <c r="A7" s="91"/>
      <c r="B7" s="93" t="s">
        <v>192</v>
      </c>
      <c r="C7" s="94"/>
      <c r="D7" s="95"/>
      <c r="E7" s="95"/>
      <c r="F7" s="95"/>
      <c r="G7" s="95"/>
      <c r="H7" s="95"/>
      <c r="I7" s="95"/>
      <c r="J7" s="95"/>
      <c r="K7" s="95"/>
      <c r="L7" s="95"/>
      <c r="M7" s="95"/>
      <c r="N7" s="91"/>
      <c r="O7" s="91"/>
    </row>
    <row r="8" spans="1:15">
      <c r="A8" s="91"/>
      <c r="B8" s="93" t="s">
        <v>193</v>
      </c>
      <c r="C8" s="94"/>
      <c r="D8" s="95"/>
      <c r="E8" s="95"/>
      <c r="F8" s="95"/>
      <c r="G8" s="95"/>
      <c r="H8" s="95"/>
      <c r="I8" s="95"/>
      <c r="J8" s="95"/>
      <c r="K8" s="95"/>
      <c r="L8" s="95"/>
      <c r="M8" s="95"/>
      <c r="N8" s="91"/>
      <c r="O8" s="91"/>
    </row>
    <row r="9" spans="1:15">
      <c r="A9" s="91"/>
      <c r="B9" s="93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1"/>
      <c r="O9" s="91"/>
    </row>
    <row r="10" spans="1:15">
      <c r="A10" s="91"/>
      <c r="B10" s="93" t="s">
        <v>47</v>
      </c>
      <c r="C10" s="96" t="s">
        <v>188</v>
      </c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1"/>
      <c r="O10" s="91"/>
    </row>
    <row r="11" spans="1:15">
      <c r="A11" s="91"/>
      <c r="B11" s="93" t="s">
        <v>46</v>
      </c>
      <c r="C11" s="96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1"/>
      <c r="O11" s="91"/>
    </row>
    <row r="12" spans="1:15">
      <c r="A12" s="91"/>
      <c r="B12" s="97" t="s">
        <v>45</v>
      </c>
      <c r="C12" s="96" t="s">
        <v>195</v>
      </c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</row>
    <row r="13" spans="1:15">
      <c r="A13" s="91"/>
      <c r="B13" s="97" t="s">
        <v>44</v>
      </c>
      <c r="C13" s="96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</row>
    <row r="14" spans="1:15">
      <c r="A14" s="91"/>
      <c r="B14" s="97"/>
      <c r="C14" s="98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</row>
    <row r="15" spans="1:15">
      <c r="A15" s="91"/>
      <c r="B15" s="93" t="s">
        <v>43</v>
      </c>
      <c r="C15" s="96" t="s">
        <v>133</v>
      </c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</row>
    <row r="16" spans="1:15">
      <c r="A16" s="91"/>
      <c r="B16" s="99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</row>
    <row r="17" spans="1:15">
      <c r="A17" s="91"/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</row>
    <row r="18" spans="1:15">
      <c r="A18" s="91"/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</row>
    <row r="19" spans="1:15">
      <c r="A19" s="91"/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</row>
    <row r="20" spans="1:15">
      <c r="A20" s="91"/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</row>
    <row r="21" spans="1:15">
      <c r="A21" s="91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</row>
  </sheetData>
  <hyperlinks>
    <hyperlink ref="C12" r:id="rId1" xr:uid="{086E042D-5ECB-4848-8A26-DCEC13AB75A9}"/>
    <hyperlink ref="C10" r:id="rId2" xr:uid="{E2F51DDD-6BB5-42BA-B260-6C498A66208D}"/>
  </hyperlinks>
  <pageMargins left="0.7" right="0.7" top="0.75" bottom="0.75" header="0.3" footer="0.3"/>
  <pageSetup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4DEA0-0693-47EF-9671-E65FE812034F}">
  <sheetPr>
    <tabColor theme="9" tint="-0.249977111117893"/>
  </sheetPr>
  <dimension ref="A1:P109"/>
  <sheetViews>
    <sheetView workbookViewId="0">
      <pane xSplit="2" ySplit="15" topLeftCell="C43" activePane="bottomRight" state="frozen"/>
      <selection pane="topRight" activeCell="C1" sqref="C1"/>
      <selection pane="bottomLeft" activeCell="A16" sqref="A16"/>
      <selection pane="bottomRight" activeCell="L40" sqref="L40"/>
    </sheetView>
  </sheetViews>
  <sheetFormatPr defaultRowHeight="13"/>
  <cols>
    <col min="1" max="1" width="5.1796875" style="1" customWidth="1"/>
    <col min="2" max="2" width="15.453125" style="1" customWidth="1"/>
    <col min="3" max="3" width="24.7265625" style="1" customWidth="1"/>
    <col min="4" max="4" width="14.08984375" style="1" customWidth="1"/>
    <col min="5" max="5" width="17.7265625" style="1" bestFit="1" customWidth="1"/>
    <col min="6" max="6" width="13.1796875" style="1" bestFit="1" customWidth="1"/>
    <col min="7" max="7" width="17" style="1" customWidth="1"/>
    <col min="8" max="8" width="15.08984375" style="1" customWidth="1"/>
    <col min="9" max="9" width="32.7265625" style="1" customWidth="1"/>
    <col min="10" max="10" width="13.7265625" style="1" customWidth="1"/>
    <col min="11" max="11" width="6.1796875" style="1" customWidth="1"/>
    <col min="12" max="12" width="35.81640625" style="1" customWidth="1"/>
    <col min="13" max="13" width="21.7265625" style="1" customWidth="1"/>
    <col min="14" max="14" width="33.1796875" style="1" customWidth="1"/>
    <col min="15" max="15" width="25.90625" style="1" bestFit="1" customWidth="1"/>
    <col min="16" max="16384" width="8.7265625" style="1"/>
  </cols>
  <sheetData>
    <row r="1" spans="1:16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s="18" customFormat="1" ht="14.15" customHeight="1">
      <c r="A2" s="74"/>
      <c r="B2" s="32" t="s">
        <v>191</v>
      </c>
      <c r="C2" s="74">
        <f>'1. Event Details'!C4</f>
        <v>0</v>
      </c>
      <c r="D2" s="16"/>
      <c r="E2" s="74"/>
      <c r="F2" s="34" t="s">
        <v>116</v>
      </c>
      <c r="G2" s="35" t="s">
        <v>115</v>
      </c>
      <c r="H2" s="35"/>
      <c r="I2" s="35" t="s">
        <v>60</v>
      </c>
      <c r="J2" s="35" t="s">
        <v>59</v>
      </c>
      <c r="K2" s="34" t="s">
        <v>114</v>
      </c>
      <c r="L2" s="34" t="s">
        <v>113</v>
      </c>
      <c r="M2" s="20"/>
      <c r="N2" s="17"/>
      <c r="O2" s="17"/>
      <c r="P2" s="74"/>
    </row>
    <row r="3" spans="1:16" s="18" customFormat="1" ht="14.15" customHeight="1">
      <c r="A3" s="74"/>
      <c r="B3" s="32" t="s">
        <v>152</v>
      </c>
      <c r="C3" s="33">
        <f>'1. Event Details'!C7</f>
        <v>0</v>
      </c>
      <c r="D3" s="16"/>
      <c r="E3" s="74"/>
      <c r="F3" s="36" t="s">
        <v>112</v>
      </c>
      <c r="G3" s="20"/>
      <c r="H3" s="20"/>
      <c r="I3" s="20" t="s">
        <v>101</v>
      </c>
      <c r="J3" s="20" t="s">
        <v>100</v>
      </c>
      <c r="K3" s="37" t="s">
        <v>99</v>
      </c>
      <c r="L3" s="38">
        <v>1</v>
      </c>
      <c r="M3" s="20"/>
      <c r="N3" s="17"/>
      <c r="O3" s="17"/>
      <c r="P3" s="74"/>
    </row>
    <row r="4" spans="1:16" s="18" customFormat="1" ht="14.15" customHeight="1">
      <c r="A4" s="74"/>
      <c r="B4" s="33" t="s">
        <v>111</v>
      </c>
      <c r="C4" s="39">
        <f>'1. Event Details'!C6</f>
        <v>0</v>
      </c>
      <c r="D4" s="16"/>
      <c r="E4" s="74"/>
      <c r="F4" s="36" t="s">
        <v>110</v>
      </c>
      <c r="G4" s="20"/>
      <c r="H4" s="20"/>
      <c r="I4" s="20" t="s">
        <v>101</v>
      </c>
      <c r="J4" s="20" t="s">
        <v>100</v>
      </c>
      <c r="K4" s="37" t="s">
        <v>99</v>
      </c>
      <c r="L4" s="38">
        <v>1</v>
      </c>
      <c r="M4" s="20"/>
      <c r="N4" s="17"/>
      <c r="O4" s="17"/>
      <c r="P4" s="74"/>
    </row>
    <row r="5" spans="1:16" s="18" customFormat="1" ht="14.15" customHeight="1">
      <c r="A5" s="74"/>
      <c r="B5" s="32"/>
      <c r="C5" s="39"/>
      <c r="D5" s="16"/>
      <c r="E5" s="74"/>
      <c r="F5" s="36" t="s">
        <v>109</v>
      </c>
      <c r="G5" s="20"/>
      <c r="H5" s="20"/>
      <c r="I5" s="20" t="s">
        <v>101</v>
      </c>
      <c r="J5" s="20" t="s">
        <v>100</v>
      </c>
      <c r="K5" s="37" t="s">
        <v>99</v>
      </c>
      <c r="L5" s="38">
        <v>1</v>
      </c>
      <c r="M5" s="20"/>
      <c r="N5" s="17"/>
      <c r="O5" s="17"/>
      <c r="P5" s="74"/>
    </row>
    <row r="6" spans="1:16" s="18" customFormat="1" ht="14.15" customHeight="1">
      <c r="A6" s="74"/>
      <c r="B6" s="103" t="s">
        <v>97</v>
      </c>
      <c r="C6" s="101"/>
      <c r="D6" s="102"/>
      <c r="E6" s="21"/>
      <c r="F6" s="36" t="s">
        <v>108</v>
      </c>
      <c r="G6" s="20"/>
      <c r="H6" s="20"/>
      <c r="I6" s="20" t="s">
        <v>101</v>
      </c>
      <c r="J6" s="20" t="s">
        <v>100</v>
      </c>
      <c r="K6" s="37" t="s">
        <v>99</v>
      </c>
      <c r="L6" s="38">
        <v>0</v>
      </c>
      <c r="M6" s="20"/>
      <c r="N6" s="17"/>
      <c r="O6" s="17"/>
      <c r="P6" s="74"/>
    </row>
    <row r="7" spans="1:16" s="18" customFormat="1" ht="14.15" customHeight="1">
      <c r="A7" s="74"/>
      <c r="B7" s="43" t="s">
        <v>60</v>
      </c>
      <c r="C7" s="85" t="s">
        <v>96</v>
      </c>
      <c r="D7" s="86"/>
      <c r="E7" s="44" t="s">
        <v>95</v>
      </c>
      <c r="F7" s="36" t="s">
        <v>107</v>
      </c>
      <c r="G7" s="20"/>
      <c r="H7" s="20"/>
      <c r="I7" s="20" t="s">
        <v>101</v>
      </c>
      <c r="J7" s="20" t="s">
        <v>100</v>
      </c>
      <c r="K7" s="37" t="s">
        <v>99</v>
      </c>
      <c r="L7" s="38">
        <v>0</v>
      </c>
      <c r="M7" s="20"/>
      <c r="N7" s="17"/>
      <c r="O7" s="17"/>
      <c r="P7" s="74"/>
    </row>
    <row r="8" spans="1:16" s="18" customFormat="1" ht="14.15" customHeight="1">
      <c r="A8" s="74"/>
      <c r="B8" s="45"/>
      <c r="C8" s="87"/>
      <c r="D8" s="88"/>
      <c r="E8" s="46"/>
      <c r="F8" s="36" t="s">
        <v>106</v>
      </c>
      <c r="G8" s="20"/>
      <c r="H8" s="20"/>
      <c r="I8" s="20" t="s">
        <v>101</v>
      </c>
      <c r="J8" s="20" t="s">
        <v>100</v>
      </c>
      <c r="K8" s="37" t="s">
        <v>99</v>
      </c>
      <c r="L8" s="38">
        <v>0</v>
      </c>
      <c r="M8" s="20"/>
      <c r="N8" s="17"/>
      <c r="O8" s="17"/>
      <c r="P8" s="74"/>
    </row>
    <row r="9" spans="1:16" s="18" customFormat="1" ht="14.15" customHeight="1">
      <c r="A9" s="74"/>
      <c r="B9" s="15"/>
      <c r="C9" s="15"/>
      <c r="D9" s="16"/>
      <c r="E9" s="16"/>
      <c r="F9" s="36" t="s">
        <v>105</v>
      </c>
      <c r="G9" s="20"/>
      <c r="H9" s="20"/>
      <c r="I9" s="20" t="s">
        <v>101</v>
      </c>
      <c r="J9" s="20" t="s">
        <v>100</v>
      </c>
      <c r="K9" s="37" t="s">
        <v>99</v>
      </c>
      <c r="L9" s="38">
        <v>0</v>
      </c>
      <c r="M9" s="20"/>
      <c r="N9" s="17"/>
      <c r="O9" s="17"/>
      <c r="P9" s="74"/>
    </row>
    <row r="10" spans="1:16" s="18" customFormat="1" ht="14.15" customHeight="1">
      <c r="A10" s="74"/>
      <c r="B10" s="15"/>
      <c r="C10" s="15"/>
      <c r="D10" s="16"/>
      <c r="E10" s="16"/>
      <c r="F10" s="40" t="s">
        <v>104</v>
      </c>
      <c r="G10" s="41"/>
      <c r="H10" s="41"/>
      <c r="I10" s="20" t="s">
        <v>101</v>
      </c>
      <c r="J10" s="20" t="s">
        <v>100</v>
      </c>
      <c r="K10" s="37" t="s">
        <v>99</v>
      </c>
      <c r="L10" s="38">
        <v>0</v>
      </c>
      <c r="M10" s="20"/>
      <c r="N10" s="17"/>
      <c r="O10" s="17"/>
      <c r="P10" s="74"/>
    </row>
    <row r="11" spans="1:16" s="18" customFormat="1" ht="14.15" customHeight="1">
      <c r="A11" s="74"/>
      <c r="B11" s="15"/>
      <c r="C11" s="15"/>
      <c r="D11" s="16"/>
      <c r="E11" s="16"/>
      <c r="F11" s="40" t="s">
        <v>103</v>
      </c>
      <c r="G11" s="41"/>
      <c r="H11" s="41"/>
      <c r="I11" s="20" t="s">
        <v>101</v>
      </c>
      <c r="J11" s="20" t="s">
        <v>100</v>
      </c>
      <c r="K11" s="37" t="s">
        <v>99</v>
      </c>
      <c r="L11" s="38">
        <v>0</v>
      </c>
      <c r="M11" s="20"/>
      <c r="N11" s="17"/>
      <c r="O11" s="17"/>
      <c r="P11" s="74"/>
    </row>
    <row r="12" spans="1:16" s="18" customFormat="1" ht="14.15" customHeight="1">
      <c r="A12" s="74"/>
      <c r="B12" s="15"/>
      <c r="C12" s="15"/>
      <c r="D12" s="16"/>
      <c r="E12" s="16"/>
      <c r="F12" s="40" t="s">
        <v>102</v>
      </c>
      <c r="G12" s="41"/>
      <c r="H12" s="41"/>
      <c r="I12" s="20" t="s">
        <v>101</v>
      </c>
      <c r="J12" s="20" t="s">
        <v>100</v>
      </c>
      <c r="K12" s="37" t="s">
        <v>99</v>
      </c>
      <c r="L12" s="38">
        <v>0</v>
      </c>
      <c r="M12" s="20"/>
      <c r="N12" s="17"/>
      <c r="O12" s="17"/>
      <c r="P12" s="74"/>
    </row>
    <row r="13" spans="1:16" s="18" customFormat="1" ht="14" customHeight="1">
      <c r="A13" s="74"/>
      <c r="B13" s="15"/>
      <c r="C13" s="15"/>
      <c r="D13" s="16"/>
      <c r="E13" s="16"/>
      <c r="F13" s="40"/>
      <c r="G13" s="41"/>
      <c r="H13" s="41"/>
      <c r="I13" s="42"/>
      <c r="J13" s="19"/>
      <c r="K13" s="19"/>
      <c r="L13" s="20" t="s">
        <v>98</v>
      </c>
      <c r="M13" s="20"/>
      <c r="N13" s="17"/>
      <c r="O13" s="17"/>
      <c r="P13" s="74"/>
    </row>
    <row r="14" spans="1:16" s="23" customFormat="1" ht="15" customHeight="1">
      <c r="A14" s="74"/>
      <c r="B14" s="31"/>
      <c r="C14" s="123" t="s">
        <v>92</v>
      </c>
      <c r="D14" s="123" t="s">
        <v>91</v>
      </c>
      <c r="E14" s="124" t="s">
        <v>90</v>
      </c>
      <c r="F14" s="123" t="s">
        <v>89</v>
      </c>
      <c r="G14" s="126" t="s">
        <v>88</v>
      </c>
      <c r="H14" s="122" t="s">
        <v>87</v>
      </c>
      <c r="I14" s="123" t="s">
        <v>86</v>
      </c>
      <c r="J14" s="22"/>
      <c r="K14" s="117" t="s">
        <v>85</v>
      </c>
      <c r="L14" s="118"/>
      <c r="M14" s="118"/>
      <c r="N14" s="118"/>
      <c r="O14" s="118"/>
      <c r="P14" s="74"/>
    </row>
    <row r="15" spans="1:16" s="23" customFormat="1" ht="15" customHeight="1">
      <c r="A15" s="74"/>
      <c r="B15" s="31"/>
      <c r="C15" s="123"/>
      <c r="D15" s="123"/>
      <c r="E15" s="125"/>
      <c r="F15" s="123"/>
      <c r="G15" s="126"/>
      <c r="H15" s="122"/>
      <c r="I15" s="123"/>
      <c r="J15" s="24"/>
      <c r="K15" s="117" t="s">
        <v>84</v>
      </c>
      <c r="L15" s="118"/>
      <c r="M15" s="118"/>
      <c r="N15" s="118"/>
      <c r="O15" s="118"/>
      <c r="P15" s="74"/>
    </row>
    <row r="16" spans="1:16" s="23" customFormat="1" ht="15" customHeight="1">
      <c r="A16" s="74"/>
      <c r="B16" s="119" t="s">
        <v>83</v>
      </c>
      <c r="C16" s="47" t="s">
        <v>138</v>
      </c>
      <c r="D16" s="48">
        <f>'1. Event Details'!$C$4</f>
        <v>0</v>
      </c>
      <c r="E16" s="49" t="str">
        <f>$I$4</f>
        <v>&lt;insert name&gt;</v>
      </c>
      <c r="F16" s="50">
        <v>20</v>
      </c>
      <c r="G16" s="51">
        <f>$C$3-(F16*7)</f>
        <v>-140</v>
      </c>
      <c r="H16" s="52" t="s">
        <v>51</v>
      </c>
      <c r="I16" s="53"/>
      <c r="J16" s="80"/>
      <c r="K16" s="77"/>
      <c r="L16" s="75" t="s">
        <v>76</v>
      </c>
      <c r="M16" s="110" t="s">
        <v>82</v>
      </c>
      <c r="N16" s="110"/>
      <c r="O16" s="75" t="s">
        <v>75</v>
      </c>
      <c r="P16" s="74"/>
    </row>
    <row r="17" spans="1:16" s="23" customFormat="1" ht="15" customHeight="1">
      <c r="A17" s="74"/>
      <c r="B17" s="120"/>
      <c r="C17" s="47" t="s">
        <v>140</v>
      </c>
      <c r="D17" s="48">
        <f>'1. Event Details'!$C$4</f>
        <v>0</v>
      </c>
      <c r="E17" s="49" t="str">
        <f>$I$4</f>
        <v>&lt;insert name&gt;</v>
      </c>
      <c r="F17" s="50">
        <v>20</v>
      </c>
      <c r="G17" s="51">
        <f t="shared" ref="G17:G18" si="0">$C$3-(F17*7)</f>
        <v>-140</v>
      </c>
      <c r="H17" s="52" t="s">
        <v>51</v>
      </c>
      <c r="I17" s="53"/>
      <c r="J17" s="25"/>
      <c r="K17" s="77">
        <v>1</v>
      </c>
      <c r="L17" s="55" t="s">
        <v>143</v>
      </c>
      <c r="M17" s="78" t="s">
        <v>144</v>
      </c>
      <c r="N17" s="78"/>
      <c r="O17" s="55"/>
      <c r="P17" s="74"/>
    </row>
    <row r="18" spans="1:16" s="23" customFormat="1" ht="15" customHeight="1">
      <c r="A18" s="74"/>
      <c r="B18" s="120"/>
      <c r="C18" s="54" t="s">
        <v>246</v>
      </c>
      <c r="D18" s="48">
        <f>'1. Event Details'!$C$4</f>
        <v>0</v>
      </c>
      <c r="E18" s="49" t="str">
        <f>$I$4</f>
        <v>&lt;insert name&gt;</v>
      </c>
      <c r="F18" s="50">
        <v>20</v>
      </c>
      <c r="G18" s="51">
        <f t="shared" si="0"/>
        <v>-140</v>
      </c>
      <c r="H18" s="52" t="s">
        <v>51</v>
      </c>
      <c r="I18" s="53"/>
      <c r="J18" s="25"/>
      <c r="K18" s="77">
        <v>2</v>
      </c>
      <c r="L18" s="55" t="s">
        <v>73</v>
      </c>
      <c r="M18" s="116"/>
      <c r="N18" s="116"/>
      <c r="O18" s="55"/>
      <c r="P18" s="74"/>
    </row>
    <row r="19" spans="1:16" s="55" customFormat="1" ht="15" customHeight="1">
      <c r="A19" s="74"/>
      <c r="B19" s="120"/>
      <c r="C19" s="59" t="s">
        <v>139</v>
      </c>
      <c r="D19" s="48">
        <f>'1. Event Details'!$C$4</f>
        <v>0</v>
      </c>
      <c r="E19" s="48" t="str">
        <f>I8</f>
        <v>&lt;insert name&gt;</v>
      </c>
      <c r="F19" s="48">
        <v>19</v>
      </c>
      <c r="G19" s="51">
        <f t="shared" ref="G19:G35" si="1">$C$3-(F19*7)</f>
        <v>-133</v>
      </c>
      <c r="H19" s="52" t="s">
        <v>51</v>
      </c>
      <c r="I19" s="53" t="s">
        <v>156</v>
      </c>
      <c r="J19" s="57"/>
      <c r="K19" s="77">
        <v>3</v>
      </c>
      <c r="L19" s="81" t="s">
        <v>55</v>
      </c>
      <c r="M19" s="116"/>
      <c r="N19" s="116"/>
      <c r="O19" s="76"/>
      <c r="P19" s="74"/>
    </row>
    <row r="20" spans="1:16" s="55" customFormat="1" ht="15" customHeight="1">
      <c r="A20" s="74"/>
      <c r="B20" s="120"/>
      <c r="C20" s="59" t="s">
        <v>174</v>
      </c>
      <c r="D20" s="48">
        <f>'1. Event Details'!$C$4</f>
        <v>0</v>
      </c>
      <c r="E20" s="48" t="str">
        <f>I9</f>
        <v>&lt;insert name&gt;</v>
      </c>
      <c r="F20" s="48">
        <v>19</v>
      </c>
      <c r="G20" s="51">
        <f t="shared" si="1"/>
        <v>-133</v>
      </c>
      <c r="H20" s="52" t="s">
        <v>51</v>
      </c>
      <c r="I20" s="53"/>
      <c r="J20" s="58"/>
      <c r="K20" s="77">
        <v>4</v>
      </c>
      <c r="L20" s="55" t="s">
        <v>53</v>
      </c>
      <c r="M20" s="116"/>
      <c r="N20" s="116"/>
      <c r="O20" s="76"/>
      <c r="P20" s="74"/>
    </row>
    <row r="21" spans="1:16" s="55" customFormat="1" ht="15" customHeight="1">
      <c r="A21" s="74"/>
      <c r="B21" s="120"/>
      <c r="C21" s="59" t="s">
        <v>175</v>
      </c>
      <c r="D21" s="48">
        <f>'1. Event Details'!$C$4</f>
        <v>0</v>
      </c>
      <c r="E21" s="48" t="str">
        <f>I10</f>
        <v>&lt;insert name&gt;</v>
      </c>
      <c r="F21" s="48">
        <v>19</v>
      </c>
      <c r="G21" s="51">
        <f t="shared" si="1"/>
        <v>-133</v>
      </c>
      <c r="H21" s="52" t="s">
        <v>51</v>
      </c>
      <c r="I21" s="53"/>
      <c r="J21" s="61"/>
      <c r="K21" s="77">
        <v>5</v>
      </c>
      <c r="L21" s="55" t="s">
        <v>71</v>
      </c>
      <c r="M21" s="116"/>
      <c r="N21" s="116"/>
      <c r="O21" s="76"/>
      <c r="P21" s="74"/>
    </row>
    <row r="22" spans="1:16" s="55" customFormat="1" ht="15" customHeight="1">
      <c r="A22" s="74"/>
      <c r="B22" s="120"/>
      <c r="C22" s="59" t="s">
        <v>78</v>
      </c>
      <c r="D22" s="48">
        <f>'1. Event Details'!$C$4</f>
        <v>0</v>
      </c>
      <c r="E22" s="48" t="str">
        <f>I7</f>
        <v>&lt;insert name&gt;</v>
      </c>
      <c r="F22" s="48">
        <v>19</v>
      </c>
      <c r="G22" s="51">
        <f t="shared" si="1"/>
        <v>-133</v>
      </c>
      <c r="H22" s="52" t="s">
        <v>51</v>
      </c>
      <c r="J22" s="63"/>
      <c r="K22" s="77">
        <v>6</v>
      </c>
      <c r="L22" s="55" t="s">
        <v>208</v>
      </c>
      <c r="M22" s="116"/>
      <c r="N22" s="116"/>
      <c r="P22" s="74"/>
    </row>
    <row r="23" spans="1:16" s="55" customFormat="1" ht="26">
      <c r="A23" s="74"/>
      <c r="B23" s="120"/>
      <c r="C23" s="82" t="s">
        <v>166</v>
      </c>
      <c r="D23" s="48">
        <f>'1. Event Details'!$C$4</f>
        <v>0</v>
      </c>
      <c r="E23" s="48" t="str">
        <f>I9</f>
        <v>&lt;insert name&gt;</v>
      </c>
      <c r="F23" s="48">
        <v>18</v>
      </c>
      <c r="G23" s="51">
        <f t="shared" si="1"/>
        <v>-126</v>
      </c>
      <c r="H23" s="52" t="s">
        <v>51</v>
      </c>
      <c r="I23" s="53"/>
      <c r="J23" s="63"/>
      <c r="K23" s="77">
        <v>7</v>
      </c>
      <c r="L23" s="55" t="s">
        <v>194</v>
      </c>
      <c r="M23" s="110"/>
      <c r="N23" s="110"/>
      <c r="P23" s="74"/>
    </row>
    <row r="24" spans="1:16" s="55" customFormat="1" ht="15" customHeight="1">
      <c r="A24" s="74"/>
      <c r="B24" s="120"/>
      <c r="C24" s="59" t="s">
        <v>167</v>
      </c>
      <c r="D24" s="48">
        <f>'1. Event Details'!$C$4</f>
        <v>0</v>
      </c>
      <c r="E24" s="48" t="str">
        <f>I10</f>
        <v>&lt;insert name&gt;</v>
      </c>
      <c r="F24" s="48">
        <v>18</v>
      </c>
      <c r="G24" s="51">
        <f t="shared" si="1"/>
        <v>-126</v>
      </c>
      <c r="H24" s="52" t="s">
        <v>51</v>
      </c>
      <c r="I24" s="53"/>
      <c r="J24" s="63"/>
      <c r="K24" s="77">
        <v>8</v>
      </c>
      <c r="L24" s="55" t="s">
        <v>205</v>
      </c>
      <c r="M24" s="110"/>
      <c r="N24" s="110"/>
      <c r="P24" s="74"/>
    </row>
    <row r="25" spans="1:16" s="55" customFormat="1" ht="26">
      <c r="A25" s="74"/>
      <c r="B25" s="120"/>
      <c r="C25" s="104" t="s">
        <v>145</v>
      </c>
      <c r="D25" s="48">
        <f>'1. Event Details'!$C$4</f>
        <v>0</v>
      </c>
      <c r="E25" s="49" t="str">
        <f>$I$4</f>
        <v>&lt;insert name&gt;</v>
      </c>
      <c r="F25" s="50">
        <v>12</v>
      </c>
      <c r="G25" s="51">
        <f t="shared" si="1"/>
        <v>-84</v>
      </c>
      <c r="H25" s="52" t="s">
        <v>51</v>
      </c>
      <c r="I25" s="56"/>
      <c r="J25" s="63"/>
      <c r="K25" s="77">
        <v>9</v>
      </c>
      <c r="L25" s="55" t="s">
        <v>206</v>
      </c>
      <c r="M25" s="110"/>
      <c r="N25" s="110"/>
      <c r="P25" s="74"/>
    </row>
    <row r="26" spans="1:16" s="55" customFormat="1" ht="26">
      <c r="A26" s="74"/>
      <c r="B26" s="120"/>
      <c r="C26" s="104" t="s">
        <v>148</v>
      </c>
      <c r="D26" s="48">
        <f>'1. Event Details'!$C$4</f>
        <v>0</v>
      </c>
      <c r="E26" s="49" t="str">
        <f>$I$4</f>
        <v>&lt;insert name&gt;</v>
      </c>
      <c r="F26" s="50">
        <v>12</v>
      </c>
      <c r="G26" s="51">
        <f t="shared" si="1"/>
        <v>-84</v>
      </c>
      <c r="H26" s="52" t="s">
        <v>51</v>
      </c>
      <c r="J26" s="63"/>
      <c r="K26" s="77">
        <v>10</v>
      </c>
      <c r="L26" s="55" t="s">
        <v>207</v>
      </c>
      <c r="M26" s="110"/>
      <c r="N26" s="110"/>
      <c r="P26" s="74"/>
    </row>
    <row r="27" spans="1:16" s="55" customFormat="1" ht="15" customHeight="1">
      <c r="A27" s="74"/>
      <c r="B27" s="120"/>
      <c r="C27" s="54" t="s">
        <v>80</v>
      </c>
      <c r="D27" s="48">
        <f>'1. Event Details'!$C$4</f>
        <v>0</v>
      </c>
      <c r="E27" s="48" t="str">
        <f>I4</f>
        <v>&lt;insert name&gt;</v>
      </c>
      <c r="F27" s="50">
        <v>12</v>
      </c>
      <c r="G27" s="51">
        <f t="shared" si="1"/>
        <v>-84</v>
      </c>
      <c r="H27" s="52" t="s">
        <v>51</v>
      </c>
      <c r="I27" s="62" t="s">
        <v>155</v>
      </c>
      <c r="J27" s="63"/>
      <c r="K27" s="77">
        <v>11</v>
      </c>
      <c r="L27" s="55" t="s">
        <v>233</v>
      </c>
      <c r="P27" s="74"/>
    </row>
    <row r="28" spans="1:16" s="55" customFormat="1">
      <c r="A28" s="74"/>
      <c r="B28" s="120"/>
      <c r="C28" s="55" t="s">
        <v>178</v>
      </c>
      <c r="D28" s="48">
        <f>'1. Event Details'!$C$4</f>
        <v>0</v>
      </c>
      <c r="E28" s="48" t="str">
        <f>I8</f>
        <v>&lt;insert name&gt;</v>
      </c>
      <c r="F28" s="48">
        <v>11</v>
      </c>
      <c r="G28" s="51">
        <f t="shared" si="1"/>
        <v>-77</v>
      </c>
      <c r="H28" s="52" t="s">
        <v>51</v>
      </c>
      <c r="I28" s="53"/>
      <c r="J28" s="63"/>
      <c r="K28" s="77">
        <v>12</v>
      </c>
      <c r="L28" s="55" t="s">
        <v>234</v>
      </c>
      <c r="M28" s="75"/>
      <c r="N28" s="75"/>
      <c r="P28" s="74"/>
    </row>
    <row r="29" spans="1:16" s="55" customFormat="1" ht="15" customHeight="1">
      <c r="A29" s="74"/>
      <c r="B29" s="120"/>
      <c r="C29" s="59" t="s">
        <v>77</v>
      </c>
      <c r="D29" s="48">
        <f>'1. Event Details'!$C$4</f>
        <v>0</v>
      </c>
      <c r="E29" s="48" t="str">
        <f>I7</f>
        <v>&lt;insert name&gt;</v>
      </c>
      <c r="F29" s="48">
        <v>11</v>
      </c>
      <c r="G29" s="51">
        <f t="shared" si="1"/>
        <v>-77</v>
      </c>
      <c r="H29" s="52" t="s">
        <v>51</v>
      </c>
      <c r="J29" s="65"/>
      <c r="K29" s="77">
        <v>13</v>
      </c>
      <c r="P29" s="74"/>
    </row>
    <row r="30" spans="1:16" s="55" customFormat="1" ht="15" customHeight="1">
      <c r="A30" s="74"/>
      <c r="B30" s="120"/>
      <c r="C30" s="59" t="s">
        <v>176</v>
      </c>
      <c r="D30" s="48">
        <f>'1. Event Details'!$C$4</f>
        <v>0</v>
      </c>
      <c r="E30" s="48" t="str">
        <f>I11</f>
        <v>&lt;insert name&gt;</v>
      </c>
      <c r="F30" s="48">
        <v>11</v>
      </c>
      <c r="G30" s="51">
        <f t="shared" si="1"/>
        <v>-77</v>
      </c>
      <c r="H30" s="52" t="s">
        <v>51</v>
      </c>
      <c r="I30" s="64"/>
      <c r="J30" s="65"/>
      <c r="K30" s="117" t="s">
        <v>79</v>
      </c>
      <c r="L30" s="118"/>
      <c r="M30" s="118"/>
      <c r="N30" s="118"/>
      <c r="O30" s="118"/>
      <c r="P30" s="74"/>
    </row>
    <row r="31" spans="1:16" s="55" customFormat="1">
      <c r="A31" s="74"/>
      <c r="B31" s="120"/>
      <c r="C31" s="59" t="s">
        <v>141</v>
      </c>
      <c r="D31" s="48">
        <f>'1. Event Details'!$C$4</f>
        <v>0</v>
      </c>
      <c r="E31" s="48" t="str">
        <f>I11</f>
        <v>&lt;insert name&gt;</v>
      </c>
      <c r="F31" s="48">
        <v>10</v>
      </c>
      <c r="G31" s="51">
        <f t="shared" si="1"/>
        <v>-70</v>
      </c>
      <c r="H31" s="52" t="s">
        <v>51</v>
      </c>
      <c r="I31" s="53" t="s">
        <v>157</v>
      </c>
      <c r="J31" s="65"/>
      <c r="K31" s="117"/>
      <c r="L31" s="118"/>
      <c r="M31" s="118"/>
      <c r="N31" s="118"/>
      <c r="O31" s="118"/>
      <c r="P31" s="74"/>
    </row>
    <row r="32" spans="1:16" s="55" customFormat="1">
      <c r="A32" s="74"/>
      <c r="B32" s="120"/>
      <c r="C32" s="59" t="s">
        <v>74</v>
      </c>
      <c r="D32" s="48">
        <f>'1. Event Details'!$C$4</f>
        <v>0</v>
      </c>
      <c r="E32" s="48" t="str">
        <f>I8</f>
        <v>&lt;insert name&gt;</v>
      </c>
      <c r="F32" s="48">
        <v>10</v>
      </c>
      <c r="G32" s="51">
        <f t="shared" si="1"/>
        <v>-70</v>
      </c>
      <c r="H32" s="52" t="s">
        <v>51</v>
      </c>
      <c r="I32" s="53"/>
      <c r="J32" s="65"/>
      <c r="K32" s="117"/>
      <c r="L32" s="118"/>
      <c r="M32" s="118"/>
      <c r="N32" s="118"/>
      <c r="O32" s="118"/>
      <c r="P32" s="74"/>
    </row>
    <row r="33" spans="1:16" s="55" customFormat="1" ht="15" customHeight="1">
      <c r="A33" s="74"/>
      <c r="B33" s="120"/>
      <c r="C33" s="59"/>
      <c r="D33" s="48"/>
      <c r="E33" s="48"/>
      <c r="F33" s="48"/>
      <c r="G33" s="51"/>
      <c r="H33" s="52"/>
      <c r="I33" s="53"/>
      <c r="J33" s="65"/>
      <c r="K33" s="77"/>
      <c r="L33" s="75" t="s">
        <v>76</v>
      </c>
      <c r="M33" s="110"/>
      <c r="N33" s="110"/>
      <c r="O33" s="75" t="s">
        <v>75</v>
      </c>
      <c r="P33" s="74"/>
    </row>
    <row r="34" spans="1:16" s="55" customFormat="1">
      <c r="A34" s="74"/>
      <c r="B34" s="120"/>
      <c r="C34" s="59"/>
      <c r="D34" s="48"/>
      <c r="E34" s="49"/>
      <c r="F34" s="50"/>
      <c r="G34" s="51"/>
      <c r="H34" s="52"/>
      <c r="I34" s="60"/>
      <c r="J34" s="57"/>
      <c r="K34" s="77">
        <v>1</v>
      </c>
      <c r="L34" s="55" t="s">
        <v>81</v>
      </c>
      <c r="M34" s="110"/>
      <c r="N34" s="110"/>
      <c r="P34" s="74"/>
    </row>
    <row r="35" spans="1:16" s="55" customFormat="1" ht="26">
      <c r="A35" s="74"/>
      <c r="B35" s="121"/>
      <c r="C35" s="82" t="s">
        <v>168</v>
      </c>
      <c r="D35" s="48">
        <f>'1. Event Details'!$C$4</f>
        <v>0</v>
      </c>
      <c r="E35" s="48" t="str">
        <f>I12</f>
        <v>&lt;insert name&gt;</v>
      </c>
      <c r="F35" s="48">
        <v>2</v>
      </c>
      <c r="G35" s="51">
        <f t="shared" si="1"/>
        <v>-14</v>
      </c>
      <c r="H35" s="52" t="s">
        <v>51</v>
      </c>
      <c r="I35" s="53"/>
      <c r="J35" s="57"/>
      <c r="K35" s="77">
        <v>2</v>
      </c>
      <c r="L35" s="55" t="s">
        <v>154</v>
      </c>
      <c r="M35" s="78" t="s">
        <v>150</v>
      </c>
      <c r="N35" s="78"/>
      <c r="O35" s="55" t="s">
        <v>149</v>
      </c>
      <c r="P35" s="74"/>
    </row>
    <row r="36" spans="1:16" s="55" customFormat="1" ht="26">
      <c r="A36" s="74"/>
      <c r="B36" s="119" t="s">
        <v>72</v>
      </c>
      <c r="C36" s="54" t="s">
        <v>70</v>
      </c>
      <c r="D36" s="48">
        <f>'1. Event Details'!$C$4</f>
        <v>0</v>
      </c>
      <c r="E36" s="48" t="str">
        <f>$I$10</f>
        <v>&lt;insert name&gt;</v>
      </c>
      <c r="F36" s="48">
        <v>12</v>
      </c>
      <c r="G36" s="51">
        <f>$C$3-(F36*7)</f>
        <v>-84</v>
      </c>
      <c r="H36" s="52" t="s">
        <v>51</v>
      </c>
      <c r="I36" s="64"/>
      <c r="J36" s="57"/>
      <c r="K36" s="77">
        <v>3</v>
      </c>
      <c r="L36" s="55" t="s">
        <v>151</v>
      </c>
      <c r="M36" s="115"/>
      <c r="N36" s="115"/>
      <c r="O36" s="55" t="s">
        <v>149</v>
      </c>
      <c r="P36" s="74"/>
    </row>
    <row r="37" spans="1:16" s="55" customFormat="1">
      <c r="A37" s="74"/>
      <c r="B37" s="120"/>
      <c r="C37" s="59" t="s">
        <v>69</v>
      </c>
      <c r="D37" s="48">
        <f>'1. Event Details'!$C$4</f>
        <v>0</v>
      </c>
      <c r="E37" s="48" t="str">
        <f>$I$10</f>
        <v>&lt;insert name&gt;</v>
      </c>
      <c r="F37" s="48">
        <v>12</v>
      </c>
      <c r="G37" s="51">
        <f>$C$3-(F37*7)</f>
        <v>-84</v>
      </c>
      <c r="H37" s="52" t="s">
        <v>51</v>
      </c>
      <c r="I37" s="53"/>
      <c r="J37" s="57"/>
      <c r="K37" s="77">
        <v>4</v>
      </c>
      <c r="L37" s="55" t="s">
        <v>189</v>
      </c>
      <c r="M37" s="78" t="s">
        <v>188</v>
      </c>
      <c r="N37" s="78"/>
      <c r="O37" s="55" t="s">
        <v>190</v>
      </c>
      <c r="P37" s="74"/>
    </row>
    <row r="38" spans="1:16" s="55" customFormat="1" ht="17" customHeight="1">
      <c r="A38" s="74"/>
      <c r="B38" s="120"/>
      <c r="C38" s="59" t="s">
        <v>68</v>
      </c>
      <c r="D38" s="48">
        <f>'1. Event Details'!$C$4</f>
        <v>0</v>
      </c>
      <c r="E38" s="48" t="str">
        <f>$I$10</f>
        <v>&lt;insert name&gt;</v>
      </c>
      <c r="F38" s="48">
        <v>12</v>
      </c>
      <c r="G38" s="51">
        <f>$C$3-(F38*7)</f>
        <v>-84</v>
      </c>
      <c r="H38" s="52" t="s">
        <v>51</v>
      </c>
      <c r="I38" s="53"/>
      <c r="J38" s="57"/>
      <c r="K38" s="77">
        <v>5</v>
      </c>
      <c r="L38" s="55" t="s">
        <v>235</v>
      </c>
      <c r="M38" s="78" t="s">
        <v>237</v>
      </c>
      <c r="N38" s="78"/>
      <c r="O38" s="55" t="s">
        <v>236</v>
      </c>
      <c r="P38" s="74"/>
    </row>
    <row r="39" spans="1:16" s="55" customFormat="1" ht="26">
      <c r="A39" s="74"/>
      <c r="B39" s="120"/>
      <c r="C39" s="54" t="s">
        <v>67</v>
      </c>
      <c r="D39" s="48">
        <f>'1. Event Details'!$C$4</f>
        <v>0</v>
      </c>
      <c r="E39" s="48" t="str">
        <f>$I$10</f>
        <v>&lt;insert name&gt;</v>
      </c>
      <c r="F39" s="66">
        <v>12</v>
      </c>
      <c r="G39" s="51">
        <f>$C$3-(F39*7)</f>
        <v>-84</v>
      </c>
      <c r="H39" s="52" t="s">
        <v>51</v>
      </c>
      <c r="I39" s="53" t="s">
        <v>179</v>
      </c>
      <c r="J39" s="57"/>
      <c r="K39" s="77">
        <v>6</v>
      </c>
      <c r="L39" s="55" t="s">
        <v>242</v>
      </c>
      <c r="M39" s="78" t="s">
        <v>133</v>
      </c>
      <c r="N39" s="78"/>
      <c r="O39" s="55" t="s">
        <v>149</v>
      </c>
      <c r="P39" s="74"/>
    </row>
    <row r="40" spans="1:16" s="55" customFormat="1">
      <c r="A40" s="74"/>
      <c r="B40" s="120"/>
      <c r="C40" s="54"/>
      <c r="D40" s="67"/>
      <c r="E40" s="67"/>
      <c r="F40" s="67"/>
      <c r="G40" s="51"/>
      <c r="H40" s="52"/>
      <c r="I40" s="53"/>
      <c r="J40" s="57"/>
      <c r="K40" s="77">
        <v>7</v>
      </c>
      <c r="L40" s="55" t="s">
        <v>243</v>
      </c>
      <c r="M40" s="78" t="s">
        <v>238</v>
      </c>
      <c r="N40" s="78"/>
      <c r="O40" s="55" t="s">
        <v>236</v>
      </c>
      <c r="P40" s="74"/>
    </row>
    <row r="41" spans="1:16" s="55" customFormat="1" ht="17" customHeight="1">
      <c r="A41" s="74"/>
      <c r="B41" s="121"/>
      <c r="C41" s="54"/>
      <c r="D41" s="67"/>
      <c r="E41" s="67"/>
      <c r="F41" s="67"/>
      <c r="G41" s="51"/>
      <c r="H41" s="52"/>
      <c r="I41" s="53"/>
      <c r="J41" s="57"/>
      <c r="K41" s="77">
        <v>8</v>
      </c>
      <c r="L41" s="55" t="s">
        <v>239</v>
      </c>
      <c r="M41" s="78"/>
      <c r="N41" s="78"/>
      <c r="O41" s="55" t="s">
        <v>149</v>
      </c>
      <c r="P41" s="74"/>
    </row>
    <row r="42" spans="1:16" s="55" customFormat="1">
      <c r="A42" s="74"/>
      <c r="B42" s="120" t="s">
        <v>153</v>
      </c>
      <c r="C42" s="59" t="s">
        <v>244</v>
      </c>
      <c r="D42" s="48">
        <f>'1. Event Details'!$C$4</f>
        <v>0</v>
      </c>
      <c r="E42" s="48" t="str">
        <f t="shared" ref="E42:E55" si="2">$I$10</f>
        <v>&lt;insert name&gt;</v>
      </c>
      <c r="F42" s="48">
        <v>1</v>
      </c>
      <c r="G42" s="51">
        <f>$C$3-(F42*7)</f>
        <v>-7</v>
      </c>
      <c r="H42" s="68" t="s">
        <v>51</v>
      </c>
      <c r="I42" s="84" t="s">
        <v>245</v>
      </c>
      <c r="J42" s="57"/>
      <c r="K42" s="77">
        <v>9</v>
      </c>
      <c r="L42" s="55" t="s">
        <v>240</v>
      </c>
      <c r="M42" s="78" t="s">
        <v>241</v>
      </c>
      <c r="N42" s="78"/>
      <c r="O42" s="55" t="s">
        <v>236</v>
      </c>
      <c r="P42" s="74"/>
    </row>
    <row r="43" spans="1:16" s="55" customFormat="1" ht="39">
      <c r="A43" s="74"/>
      <c r="B43" s="120"/>
      <c r="C43" s="82" t="s">
        <v>198</v>
      </c>
      <c r="D43" s="48">
        <f>'1. Event Details'!$C$4</f>
        <v>0</v>
      </c>
      <c r="E43" s="48" t="str">
        <f t="shared" si="2"/>
        <v>&lt;insert name&gt;</v>
      </c>
      <c r="F43" s="48">
        <v>1</v>
      </c>
      <c r="G43" s="51">
        <f t="shared" ref="G43" si="3">$C$3-(F43*7)</f>
        <v>-7</v>
      </c>
      <c r="H43" s="68" t="s">
        <v>51</v>
      </c>
      <c r="I43" s="53"/>
      <c r="J43" s="57"/>
      <c r="K43" s="77">
        <v>10</v>
      </c>
      <c r="M43" s="110"/>
      <c r="N43" s="110"/>
      <c r="P43" s="74"/>
    </row>
    <row r="44" spans="1:16" s="55" customFormat="1">
      <c r="A44" s="74"/>
      <c r="B44" s="120"/>
      <c r="C44" s="59" t="s">
        <v>187</v>
      </c>
      <c r="D44" s="48">
        <f>'1. Event Details'!$C$4</f>
        <v>0</v>
      </c>
      <c r="E44" s="48" t="str">
        <f t="shared" si="2"/>
        <v>&lt;insert name&gt;</v>
      </c>
      <c r="F44" s="48">
        <v>2</v>
      </c>
      <c r="G44" s="51">
        <f t="shared" ref="G44" si="4">$C$3-(F44*7)</f>
        <v>-14</v>
      </c>
      <c r="H44" s="68" t="s">
        <v>51</v>
      </c>
      <c r="I44" s="84" t="s">
        <v>245</v>
      </c>
      <c r="J44" s="57"/>
      <c r="K44" s="113" t="s">
        <v>171</v>
      </c>
      <c r="L44" s="114"/>
      <c r="M44" s="111" t="s">
        <v>60</v>
      </c>
      <c r="N44" s="111" t="s">
        <v>59</v>
      </c>
      <c r="O44" s="112" t="s">
        <v>58</v>
      </c>
      <c r="P44" s="74"/>
    </row>
    <row r="45" spans="1:16" s="55" customFormat="1">
      <c r="A45" s="74"/>
      <c r="B45" s="120"/>
      <c r="C45" s="69" t="s">
        <v>160</v>
      </c>
      <c r="D45" s="48">
        <f>'1. Event Details'!$C$4</f>
        <v>0</v>
      </c>
      <c r="E45" s="48" t="str">
        <f t="shared" si="2"/>
        <v>&lt;insert name&gt;</v>
      </c>
      <c r="F45" s="48">
        <v>2</v>
      </c>
      <c r="G45" s="51">
        <f t="shared" ref="G45:G46" si="5">$C$3-(F45*7)</f>
        <v>-14</v>
      </c>
      <c r="H45" s="68" t="s">
        <v>51</v>
      </c>
      <c r="I45" s="53"/>
      <c r="J45" s="57"/>
      <c r="K45" s="113"/>
      <c r="L45" s="114"/>
      <c r="M45" s="111"/>
      <c r="N45" s="111"/>
      <c r="O45" s="112"/>
      <c r="P45" s="74"/>
    </row>
    <row r="46" spans="1:16" s="55" customFormat="1" ht="26">
      <c r="A46" s="74"/>
      <c r="B46" s="120"/>
      <c r="C46" s="82" t="s">
        <v>158</v>
      </c>
      <c r="D46" s="48">
        <f>'1. Event Details'!$C$4</f>
        <v>0</v>
      </c>
      <c r="E46" s="48" t="str">
        <f t="shared" si="2"/>
        <v>&lt;insert name&gt;</v>
      </c>
      <c r="F46" s="48">
        <v>1</v>
      </c>
      <c r="G46" s="51">
        <f t="shared" si="5"/>
        <v>-7</v>
      </c>
      <c r="H46" s="68" t="s">
        <v>51</v>
      </c>
      <c r="I46" s="53"/>
      <c r="J46" s="65"/>
      <c r="K46" s="77">
        <v>1</v>
      </c>
      <c r="L46" s="55" t="s">
        <v>1</v>
      </c>
      <c r="P46" s="74"/>
    </row>
    <row r="47" spans="1:16" s="55" customFormat="1" ht="26">
      <c r="A47" s="74"/>
      <c r="B47" s="120"/>
      <c r="C47" s="82" t="s">
        <v>201</v>
      </c>
      <c r="D47" s="48">
        <f>'1. Event Details'!$C$4</f>
        <v>0</v>
      </c>
      <c r="E47" s="48" t="str">
        <f t="shared" si="2"/>
        <v>&lt;insert name&gt;</v>
      </c>
      <c r="F47" s="48">
        <v>0</v>
      </c>
      <c r="G47" s="51">
        <f t="shared" ref="G47:G48" si="6">$C$3-(F47*7)-1</f>
        <v>-1</v>
      </c>
      <c r="H47" s="68" t="s">
        <v>51</v>
      </c>
      <c r="I47" s="53" t="s">
        <v>203</v>
      </c>
      <c r="J47" s="65"/>
      <c r="K47" s="77">
        <f t="shared" ref="K47:K55" si="7">K46+1</f>
        <v>2</v>
      </c>
      <c r="L47" s="55" t="s">
        <v>57</v>
      </c>
      <c r="P47" s="74"/>
    </row>
    <row r="48" spans="1:16" s="55" customFormat="1" ht="26">
      <c r="A48" s="74"/>
      <c r="B48" s="120"/>
      <c r="C48" s="82" t="s">
        <v>202</v>
      </c>
      <c r="D48" s="48">
        <f>'1. Event Details'!$C$4</f>
        <v>0</v>
      </c>
      <c r="E48" s="48" t="str">
        <f t="shared" si="2"/>
        <v>&lt;insert name&gt;</v>
      </c>
      <c r="F48" s="48">
        <v>0</v>
      </c>
      <c r="G48" s="51">
        <f t="shared" si="6"/>
        <v>-1</v>
      </c>
      <c r="H48" s="68" t="s">
        <v>51</v>
      </c>
      <c r="I48" s="53" t="s">
        <v>203</v>
      </c>
      <c r="J48" s="65"/>
      <c r="K48" s="77">
        <f t="shared" si="7"/>
        <v>3</v>
      </c>
      <c r="L48" s="55" t="s">
        <v>142</v>
      </c>
      <c r="P48" s="74"/>
    </row>
    <row r="49" spans="1:16" s="55" customFormat="1" ht="26">
      <c r="A49" s="74"/>
      <c r="B49" s="120"/>
      <c r="C49" s="82" t="s">
        <v>199</v>
      </c>
      <c r="D49" s="48">
        <f>'1. Event Details'!$C$4</f>
        <v>0</v>
      </c>
      <c r="E49" s="48" t="str">
        <f t="shared" si="2"/>
        <v>&lt;insert name&gt;</v>
      </c>
      <c r="F49" s="48">
        <v>0</v>
      </c>
      <c r="G49" s="51">
        <f>$C$3-(F49*7)-1</f>
        <v>-1</v>
      </c>
      <c r="H49" s="68" t="s">
        <v>51</v>
      </c>
      <c r="I49" s="53"/>
      <c r="J49" s="65"/>
      <c r="K49" s="77">
        <f t="shared" si="7"/>
        <v>4</v>
      </c>
      <c r="L49" s="55" t="s">
        <v>186</v>
      </c>
      <c r="P49" s="74"/>
    </row>
    <row r="50" spans="1:16" s="55" customFormat="1" ht="26">
      <c r="A50" s="74"/>
      <c r="B50" s="120"/>
      <c r="C50" s="82" t="s">
        <v>204</v>
      </c>
      <c r="D50" s="48">
        <f>'1. Event Details'!$C$4</f>
        <v>0</v>
      </c>
      <c r="E50" s="48" t="str">
        <f t="shared" si="2"/>
        <v>&lt;insert name&gt;</v>
      </c>
      <c r="F50" s="48">
        <v>0</v>
      </c>
      <c r="G50" s="51">
        <f>$C$3-(F50*7)-1</f>
        <v>-1</v>
      </c>
      <c r="H50" s="68" t="s">
        <v>51</v>
      </c>
      <c r="I50" s="53"/>
      <c r="J50" s="65"/>
      <c r="K50" s="77">
        <f>K49+1</f>
        <v>5</v>
      </c>
      <c r="L50" s="55" t="s">
        <v>54</v>
      </c>
      <c r="P50" s="74"/>
    </row>
    <row r="51" spans="1:16" s="55" customFormat="1" ht="26">
      <c r="A51" s="74"/>
      <c r="B51" s="120"/>
      <c r="C51" s="59" t="s">
        <v>159</v>
      </c>
      <c r="D51" s="48">
        <f>'1. Event Details'!$C$4</f>
        <v>0</v>
      </c>
      <c r="E51" s="48" t="str">
        <f t="shared" si="2"/>
        <v>&lt;insert name&gt;</v>
      </c>
      <c r="F51" s="48">
        <v>1</v>
      </c>
      <c r="G51" s="51">
        <f>$C$3-(F51*7)</f>
        <v>-7</v>
      </c>
      <c r="H51" s="68" t="s">
        <v>51</v>
      </c>
      <c r="I51" s="83" t="s">
        <v>161</v>
      </c>
      <c r="J51" s="65"/>
      <c r="K51" s="77">
        <f>K50+1</f>
        <v>6</v>
      </c>
      <c r="L51" s="55" t="s">
        <v>169</v>
      </c>
      <c r="P51" s="74"/>
    </row>
    <row r="52" spans="1:16" s="55" customFormat="1" ht="24" customHeight="1">
      <c r="A52" s="74"/>
      <c r="B52" s="120"/>
      <c r="C52" s="59" t="s">
        <v>177</v>
      </c>
      <c r="D52" s="48">
        <f>'1. Event Details'!$C$4</f>
        <v>0</v>
      </c>
      <c r="E52" s="48" t="str">
        <f t="shared" si="2"/>
        <v>&lt;insert name&gt;</v>
      </c>
      <c r="F52" s="48">
        <v>1</v>
      </c>
      <c r="G52" s="51">
        <f>$C$3-(F52*7)</f>
        <v>-7</v>
      </c>
      <c r="H52" s="68" t="s">
        <v>51</v>
      </c>
      <c r="I52" s="53"/>
      <c r="J52" s="65"/>
      <c r="K52" s="77">
        <f t="shared" si="7"/>
        <v>7</v>
      </c>
      <c r="L52" s="55" t="s">
        <v>172</v>
      </c>
      <c r="P52" s="74"/>
    </row>
    <row r="53" spans="1:16" s="55" customFormat="1" ht="24" customHeight="1">
      <c r="A53" s="74"/>
      <c r="B53" s="120"/>
      <c r="C53" s="82" t="s">
        <v>220</v>
      </c>
      <c r="D53" s="48">
        <f>'1. Event Details'!$C$4</f>
        <v>0</v>
      </c>
      <c r="E53" s="48" t="str">
        <f t="shared" si="2"/>
        <v>&lt;insert name&gt;</v>
      </c>
      <c r="F53" s="48">
        <v>0</v>
      </c>
      <c r="G53" s="51">
        <f t="shared" ref="G53" si="8">$C$3-(F53*7)</f>
        <v>0</v>
      </c>
      <c r="H53" s="68" t="s">
        <v>51</v>
      </c>
      <c r="I53" s="53"/>
      <c r="J53" s="57"/>
      <c r="K53" s="77">
        <f>K52+1</f>
        <v>8</v>
      </c>
      <c r="L53" s="55" t="s">
        <v>173</v>
      </c>
      <c r="P53" s="74"/>
    </row>
    <row r="54" spans="1:16" s="55" customFormat="1">
      <c r="A54" s="74"/>
      <c r="B54" s="121"/>
      <c r="C54" s="82"/>
      <c r="D54" s="48"/>
      <c r="E54" s="48"/>
      <c r="F54" s="48"/>
      <c r="G54" s="51"/>
      <c r="H54" s="68"/>
      <c r="J54" s="57"/>
      <c r="K54" s="77">
        <f t="shared" si="7"/>
        <v>9</v>
      </c>
      <c r="P54" s="74"/>
    </row>
    <row r="55" spans="1:16" s="55" customFormat="1" ht="26">
      <c r="A55" s="74"/>
      <c r="B55" s="120" t="s">
        <v>65</v>
      </c>
      <c r="C55" s="82" t="s">
        <v>180</v>
      </c>
      <c r="D55" s="48">
        <f>'1. Event Details'!$C$4</f>
        <v>0</v>
      </c>
      <c r="E55" s="48" t="str">
        <f t="shared" si="2"/>
        <v>&lt;insert name&gt;</v>
      </c>
      <c r="F55" s="48">
        <v>1</v>
      </c>
      <c r="G55" s="51">
        <f t="shared" ref="G55" si="9">$C$3-(F55*7)</f>
        <v>-7</v>
      </c>
      <c r="H55" s="68" t="s">
        <v>51</v>
      </c>
      <c r="I55" s="53"/>
      <c r="J55" s="57"/>
      <c r="K55" s="77">
        <f t="shared" si="7"/>
        <v>10</v>
      </c>
      <c r="P55" s="74"/>
    </row>
    <row r="56" spans="1:16" s="55" customFormat="1" ht="15" customHeight="1">
      <c r="A56" s="74"/>
      <c r="B56" s="120"/>
      <c r="C56" s="54" t="s">
        <v>64</v>
      </c>
      <c r="D56" s="48">
        <f>'1. Event Details'!$C$4</f>
        <v>0</v>
      </c>
      <c r="E56" s="49" t="str">
        <f>$I$4</f>
        <v>&lt;insert name&gt;</v>
      </c>
      <c r="F56" s="48">
        <v>0</v>
      </c>
      <c r="G56" s="51">
        <f t="shared" ref="G56:G57" si="10">$C$3-(F56*7)</f>
        <v>0</v>
      </c>
      <c r="H56" s="52" t="s">
        <v>51</v>
      </c>
      <c r="I56" s="64"/>
      <c r="J56" s="57"/>
      <c r="K56" s="113" t="s">
        <v>170</v>
      </c>
      <c r="L56" s="114"/>
      <c r="M56" s="90" t="s">
        <v>60</v>
      </c>
      <c r="N56" s="90" t="s">
        <v>59</v>
      </c>
      <c r="O56" s="89" t="s">
        <v>58</v>
      </c>
      <c r="P56" s="74"/>
    </row>
    <row r="57" spans="1:16" s="55" customFormat="1" ht="15" customHeight="1">
      <c r="A57" s="74"/>
      <c r="B57" s="120"/>
      <c r="C57" s="59" t="s">
        <v>62</v>
      </c>
      <c r="D57" s="48">
        <f>'1. Event Details'!$C$4</f>
        <v>0</v>
      </c>
      <c r="E57" s="49" t="str">
        <f>$I$4</f>
        <v>&lt;insert name&gt;</v>
      </c>
      <c r="F57" s="48">
        <v>-1</v>
      </c>
      <c r="G57" s="51">
        <f t="shared" si="10"/>
        <v>7</v>
      </c>
      <c r="H57" s="52" t="s">
        <v>51</v>
      </c>
      <c r="I57" s="53"/>
      <c r="J57" s="57"/>
      <c r="K57" s="77">
        <f>K45+1</f>
        <v>1</v>
      </c>
      <c r="L57" s="55" t="s">
        <v>66</v>
      </c>
      <c r="N57" s="79"/>
      <c r="P57" s="74"/>
    </row>
    <row r="58" spans="1:16" s="55" customFormat="1" ht="15" customHeight="1">
      <c r="A58" s="74"/>
      <c r="B58" s="120"/>
      <c r="C58" s="59" t="s">
        <v>185</v>
      </c>
      <c r="D58" s="48">
        <f>'1. Event Details'!$C$4</f>
        <v>0</v>
      </c>
      <c r="E58" s="48" t="str">
        <f>I5</f>
        <v>&lt;insert name&gt;</v>
      </c>
      <c r="F58" s="48">
        <v>-1</v>
      </c>
      <c r="G58" s="51">
        <f>$C$3-(F58*7)</f>
        <v>7</v>
      </c>
      <c r="H58" s="52" t="s">
        <v>51</v>
      </c>
      <c r="I58" s="53"/>
      <c r="J58" s="57"/>
      <c r="K58" s="77">
        <f t="shared" ref="K58:K61" si="11">K57+1</f>
        <v>2</v>
      </c>
      <c r="L58" s="55" t="s">
        <v>63</v>
      </c>
      <c r="P58" s="74"/>
    </row>
    <row r="59" spans="1:16" s="55" customFormat="1" ht="15" customHeight="1">
      <c r="A59" s="74"/>
      <c r="B59" s="120"/>
      <c r="C59" s="54" t="s">
        <v>146</v>
      </c>
      <c r="D59" s="48">
        <f>'1. Event Details'!$C$4</f>
        <v>0</v>
      </c>
      <c r="E59" s="48" t="str">
        <f>I10</f>
        <v>&lt;insert name&gt;</v>
      </c>
      <c r="F59" s="48">
        <v>-2</v>
      </c>
      <c r="G59" s="51">
        <f>$C$3-(F59*7)</f>
        <v>14</v>
      </c>
      <c r="H59" s="52" t="s">
        <v>51</v>
      </c>
      <c r="I59" s="53"/>
      <c r="J59" s="57"/>
      <c r="K59" s="77">
        <f t="shared" si="11"/>
        <v>3</v>
      </c>
      <c r="L59" s="55" t="s">
        <v>209</v>
      </c>
      <c r="P59" s="74"/>
    </row>
    <row r="60" spans="1:16" s="55" customFormat="1" ht="15" customHeight="1">
      <c r="A60" s="74"/>
      <c r="B60" s="120"/>
      <c r="C60" s="54" t="s">
        <v>147</v>
      </c>
      <c r="D60" s="48">
        <f>'1. Event Details'!$C$4</f>
        <v>0</v>
      </c>
      <c r="E60" s="48" t="str">
        <f>I4</f>
        <v>&lt;insert name&gt;</v>
      </c>
      <c r="F60" s="48">
        <v>-2</v>
      </c>
      <c r="G60" s="51">
        <f>$C$3-(F60*7)</f>
        <v>14</v>
      </c>
      <c r="H60" s="52" t="s">
        <v>51</v>
      </c>
      <c r="I60" s="53"/>
      <c r="J60" s="57"/>
      <c r="K60" s="77">
        <f t="shared" si="11"/>
        <v>4</v>
      </c>
      <c r="P60" s="74"/>
    </row>
    <row r="61" spans="1:16" s="55" customFormat="1" ht="15" customHeight="1">
      <c r="A61" s="74"/>
      <c r="B61" s="120"/>
      <c r="C61" s="54" t="s">
        <v>61</v>
      </c>
      <c r="D61" s="48">
        <f>'1. Event Details'!$C$4</f>
        <v>0</v>
      </c>
      <c r="E61" s="48" t="str">
        <f>I6</f>
        <v>&lt;insert name&gt;</v>
      </c>
      <c r="F61" s="48">
        <v>-2</v>
      </c>
      <c r="G61" s="51">
        <f>$C$3-(F61*7)</f>
        <v>14</v>
      </c>
      <c r="H61" s="52" t="s">
        <v>51</v>
      </c>
      <c r="I61" s="53"/>
      <c r="J61" s="65"/>
      <c r="K61" s="77">
        <f t="shared" si="11"/>
        <v>5</v>
      </c>
      <c r="N61" s="79"/>
      <c r="P61" s="74"/>
    </row>
    <row r="62" spans="1:16" s="55" customFormat="1" ht="15" customHeight="1">
      <c r="A62" s="74"/>
      <c r="B62" s="120"/>
      <c r="C62" s="54"/>
      <c r="D62" s="48"/>
      <c r="E62" s="48"/>
      <c r="F62" s="48"/>
      <c r="G62" s="51"/>
      <c r="H62" s="52"/>
      <c r="I62" s="53"/>
      <c r="J62" s="65"/>
      <c r="K62" s="113" t="s">
        <v>219</v>
      </c>
      <c r="L62" s="127"/>
      <c r="M62" s="127"/>
      <c r="N62" s="127"/>
      <c r="O62" s="114"/>
      <c r="P62" s="74"/>
    </row>
    <row r="63" spans="1:16" s="55" customFormat="1" ht="15" customHeight="1">
      <c r="A63" s="74"/>
      <c r="B63" s="120"/>
      <c r="C63" s="54"/>
      <c r="D63" s="48"/>
      <c r="E63" s="48"/>
      <c r="F63" s="48"/>
      <c r="G63" s="51"/>
      <c r="H63" s="52"/>
      <c r="I63" s="53"/>
      <c r="J63" s="65"/>
      <c r="K63" s="77"/>
      <c r="M63" s="75" t="s">
        <v>71</v>
      </c>
      <c r="N63" s="75" t="s">
        <v>211</v>
      </c>
      <c r="O63" s="75" t="s">
        <v>216</v>
      </c>
      <c r="P63" s="74"/>
    </row>
    <row r="64" spans="1:16" s="55" customFormat="1" ht="15.5" customHeight="1">
      <c r="A64" s="74"/>
      <c r="B64" s="121"/>
      <c r="C64" s="70"/>
      <c r="D64" s="67"/>
      <c r="E64" s="67"/>
      <c r="F64" s="67"/>
      <c r="G64" s="71"/>
      <c r="H64" s="72"/>
      <c r="I64" s="62"/>
      <c r="J64" s="57"/>
      <c r="K64" s="77">
        <v>1</v>
      </c>
      <c r="L64" s="55" t="s">
        <v>212</v>
      </c>
      <c r="M64" s="75" t="s">
        <v>5</v>
      </c>
      <c r="N64" s="75" t="s">
        <v>5</v>
      </c>
      <c r="O64" s="75"/>
      <c r="P64" s="74"/>
    </row>
    <row r="65" spans="1:16" s="30" customFormat="1" ht="14" customHeight="1">
      <c r="A65" s="74"/>
      <c r="B65" s="128" t="s">
        <v>56</v>
      </c>
      <c r="C65" s="26"/>
      <c r="D65" s="27"/>
      <c r="E65" s="26"/>
      <c r="F65" s="26"/>
      <c r="G65" s="26"/>
      <c r="H65" s="28"/>
      <c r="I65" s="29"/>
      <c r="J65" s="57"/>
      <c r="K65" s="77">
        <v>2</v>
      </c>
      <c r="L65" s="55" t="s">
        <v>213</v>
      </c>
      <c r="M65" s="75" t="s">
        <v>5</v>
      </c>
      <c r="N65" s="75" t="s">
        <v>5</v>
      </c>
      <c r="O65" s="75"/>
      <c r="P65" s="74"/>
    </row>
    <row r="66" spans="1:16" s="30" customFormat="1" ht="14" customHeight="1">
      <c r="A66" s="74"/>
      <c r="B66" s="129"/>
      <c r="C66" s="54" t="s">
        <v>55</v>
      </c>
      <c r="D66" s="48">
        <f>'1. Event Details'!$C$4</f>
        <v>0</v>
      </c>
      <c r="E66" s="49" t="str">
        <f>$I$4</f>
        <v>&lt;insert name&gt;</v>
      </c>
      <c r="F66" s="48">
        <v>12</v>
      </c>
      <c r="G66" s="51">
        <f t="shared" ref="G66:G67" si="12">$C$3-(F66*7)</f>
        <v>-84</v>
      </c>
      <c r="H66" s="52" t="s">
        <v>51</v>
      </c>
      <c r="I66" s="64"/>
      <c r="J66" s="57"/>
      <c r="K66" s="77">
        <v>3</v>
      </c>
      <c r="L66" s="55" t="s">
        <v>214</v>
      </c>
      <c r="M66" s="75" t="s">
        <v>5</v>
      </c>
      <c r="N66" s="75" t="s">
        <v>5</v>
      </c>
      <c r="O66" s="75"/>
      <c r="P66" s="74"/>
    </row>
    <row r="67" spans="1:16" ht="13" customHeight="1">
      <c r="A67" s="74"/>
      <c r="B67" s="129"/>
      <c r="C67" s="59" t="s">
        <v>53</v>
      </c>
      <c r="D67" s="48">
        <f>'1. Event Details'!$C$4</f>
        <v>0</v>
      </c>
      <c r="E67" s="49" t="str">
        <f>$I$4</f>
        <v>&lt;insert name&gt;</v>
      </c>
      <c r="F67" s="48">
        <v>12</v>
      </c>
      <c r="G67" s="51">
        <f t="shared" si="12"/>
        <v>-84</v>
      </c>
      <c r="H67" s="52" t="s">
        <v>51</v>
      </c>
      <c r="I67" s="53"/>
      <c r="J67" s="57"/>
      <c r="K67" s="77">
        <v>4</v>
      </c>
      <c r="L67" s="55" t="s">
        <v>215</v>
      </c>
      <c r="M67" s="75" t="s">
        <v>6</v>
      </c>
      <c r="N67" s="75" t="s">
        <v>6</v>
      </c>
      <c r="O67" s="75" t="s">
        <v>210</v>
      </c>
      <c r="P67" s="74"/>
    </row>
    <row r="68" spans="1:16">
      <c r="A68" s="74"/>
      <c r="B68" s="129"/>
      <c r="C68" s="59" t="s">
        <v>248</v>
      </c>
      <c r="D68" s="48">
        <f>'1. Event Details'!$C$4</f>
        <v>0</v>
      </c>
      <c r="E68" s="49" t="str">
        <f t="shared" ref="E68:E70" si="13">$I$4</f>
        <v>&lt;insert name&gt;</v>
      </c>
      <c r="F68" s="66">
        <v>12</v>
      </c>
      <c r="G68" s="51">
        <f t="shared" ref="G68:G70" si="14">$C$3-(F68*7)</f>
        <v>-84</v>
      </c>
      <c r="H68" s="52" t="s">
        <v>51</v>
      </c>
      <c r="I68" s="53"/>
      <c r="J68" s="57"/>
      <c r="K68" s="77">
        <v>5</v>
      </c>
      <c r="L68" s="55" t="s">
        <v>227</v>
      </c>
      <c r="M68" s="75" t="s">
        <v>6</v>
      </c>
      <c r="N68" s="75" t="s">
        <v>6</v>
      </c>
      <c r="O68" s="75" t="s">
        <v>210</v>
      </c>
      <c r="P68" s="74"/>
    </row>
    <row r="69" spans="1:16">
      <c r="A69" s="74"/>
      <c r="B69" s="129"/>
      <c r="C69" s="54" t="s">
        <v>247</v>
      </c>
      <c r="D69" s="48">
        <f>'1. Event Details'!$C$4</f>
        <v>0</v>
      </c>
      <c r="E69" s="49" t="str">
        <f t="shared" si="13"/>
        <v>&lt;insert name&gt;</v>
      </c>
      <c r="F69" s="66">
        <v>4</v>
      </c>
      <c r="G69" s="51">
        <f t="shared" si="14"/>
        <v>-28</v>
      </c>
      <c r="H69" s="52" t="s">
        <v>51</v>
      </c>
      <c r="I69" s="53"/>
      <c r="J69" s="57"/>
      <c r="K69" s="77">
        <v>6</v>
      </c>
      <c r="L69" s="55" t="s">
        <v>217</v>
      </c>
      <c r="M69" s="75" t="s">
        <v>6</v>
      </c>
      <c r="N69" s="75" t="s">
        <v>6</v>
      </c>
      <c r="O69" s="75" t="s">
        <v>218</v>
      </c>
      <c r="P69" s="74"/>
    </row>
    <row r="70" spans="1:16">
      <c r="A70" s="74"/>
      <c r="B70" s="129"/>
      <c r="C70" s="59" t="s">
        <v>249</v>
      </c>
      <c r="D70" s="48">
        <f>'1. Event Details'!$C$4</f>
        <v>0</v>
      </c>
      <c r="E70" s="49" t="str">
        <f t="shared" si="13"/>
        <v>&lt;insert name&gt;</v>
      </c>
      <c r="F70" s="66">
        <v>3</v>
      </c>
      <c r="G70" s="51">
        <f t="shared" si="14"/>
        <v>-21</v>
      </c>
      <c r="H70" s="52" t="s">
        <v>51</v>
      </c>
      <c r="I70" s="53"/>
      <c r="J70" s="57"/>
      <c r="K70" s="77">
        <v>7</v>
      </c>
      <c r="L70" s="55" t="s">
        <v>221</v>
      </c>
      <c r="M70" s="75" t="s">
        <v>6</v>
      </c>
      <c r="N70" s="75" t="s">
        <v>6</v>
      </c>
      <c r="O70" s="75" t="s">
        <v>228</v>
      </c>
      <c r="P70" s="74"/>
    </row>
    <row r="71" spans="1:16" ht="39">
      <c r="A71" s="74"/>
      <c r="B71" s="129"/>
      <c r="C71" s="59" t="s">
        <v>52</v>
      </c>
      <c r="D71" s="48">
        <f>'1. Event Details'!$C$4</f>
        <v>0</v>
      </c>
      <c r="E71" s="49" t="str">
        <f>$I$4</f>
        <v>&lt;insert name&gt;</v>
      </c>
      <c r="F71" s="48">
        <v>3</v>
      </c>
      <c r="G71" s="51">
        <f>$C$3-(F71*7)</f>
        <v>-21</v>
      </c>
      <c r="H71" s="52" t="s">
        <v>51</v>
      </c>
      <c r="I71" s="53"/>
      <c r="J71" s="57"/>
      <c r="K71" s="77">
        <v>8</v>
      </c>
      <c r="L71" s="106" t="s">
        <v>231</v>
      </c>
      <c r="M71" s="75" t="s">
        <v>6</v>
      </c>
      <c r="N71" s="75" t="s">
        <v>6</v>
      </c>
      <c r="O71" s="107" t="s">
        <v>232</v>
      </c>
      <c r="P71" s="74"/>
    </row>
    <row r="72" spans="1:16">
      <c r="A72" s="74"/>
      <c r="B72" s="129"/>
      <c r="C72" s="59" t="s">
        <v>213</v>
      </c>
      <c r="D72" s="48">
        <f>'1. Event Details'!$C$4</f>
        <v>0</v>
      </c>
      <c r="E72" s="49" t="str">
        <f t="shared" ref="E72:E73" si="15">$I$4</f>
        <v>&lt;insert name&gt;</v>
      </c>
      <c r="F72" s="48">
        <v>3</v>
      </c>
      <c r="G72" s="51">
        <f t="shared" ref="G72:G73" si="16">$C$3-(F72*7)</f>
        <v>-21</v>
      </c>
      <c r="H72" s="52" t="s">
        <v>51</v>
      </c>
      <c r="J72" s="57"/>
      <c r="K72" s="77"/>
      <c r="P72" s="74"/>
    </row>
    <row r="73" spans="1:16">
      <c r="A73" s="74"/>
      <c r="B73" s="129"/>
      <c r="C73" s="59" t="s">
        <v>214</v>
      </c>
      <c r="D73" s="48">
        <f>'1. Event Details'!$C$4</f>
        <v>0</v>
      </c>
      <c r="E73" s="49" t="str">
        <f t="shared" si="15"/>
        <v>&lt;insert name&gt;</v>
      </c>
      <c r="F73" s="48">
        <v>3</v>
      </c>
      <c r="G73" s="51">
        <f t="shared" si="16"/>
        <v>-21</v>
      </c>
      <c r="H73" s="52" t="s">
        <v>51</v>
      </c>
      <c r="J73" s="57"/>
      <c r="K73" s="77"/>
      <c r="L73" s="55"/>
      <c r="M73" s="75"/>
      <c r="N73" s="75"/>
      <c r="O73" s="75"/>
      <c r="P73" s="74"/>
    </row>
    <row r="74" spans="1:16">
      <c r="A74" s="74"/>
      <c r="B74" s="130"/>
      <c r="C74" s="59" t="s">
        <v>250</v>
      </c>
      <c r="D74" s="48">
        <f>'1. Event Details'!$C$4</f>
        <v>0</v>
      </c>
      <c r="E74" s="49" t="str">
        <f>$I$4</f>
        <v>&lt;insert name&gt;</v>
      </c>
      <c r="F74" s="48">
        <v>2</v>
      </c>
      <c r="G74" s="51">
        <f>$C$3-(F74*7)</f>
        <v>-14</v>
      </c>
      <c r="H74" s="52" t="s">
        <v>51</v>
      </c>
      <c r="J74" s="57"/>
      <c r="K74" s="77"/>
      <c r="L74" s="55"/>
      <c r="M74" s="75"/>
      <c r="N74" s="75"/>
      <c r="O74" s="75"/>
      <c r="P74" s="74"/>
    </row>
    <row r="75" spans="1:16">
      <c r="A75" s="74"/>
      <c r="B75" s="74"/>
      <c r="C75" s="74"/>
      <c r="D75" s="74"/>
      <c r="E75" s="74"/>
      <c r="F75" s="74"/>
      <c r="G75" s="74"/>
      <c r="H75" s="74"/>
      <c r="I75" s="74"/>
      <c r="J75" s="57"/>
      <c r="K75" s="77"/>
      <c r="L75" s="55"/>
      <c r="M75" s="75"/>
      <c r="N75" s="75"/>
      <c r="O75" s="75"/>
      <c r="P75" s="74"/>
    </row>
    <row r="76" spans="1:16">
      <c r="A76" s="74"/>
      <c r="B76" s="74"/>
      <c r="C76" s="74"/>
      <c r="D76" s="74"/>
      <c r="E76" s="74"/>
      <c r="F76" s="74"/>
      <c r="G76" s="74"/>
      <c r="H76" s="74"/>
      <c r="I76" s="74"/>
      <c r="J76" s="74"/>
      <c r="K76" s="74"/>
      <c r="L76" s="105" t="s">
        <v>222</v>
      </c>
      <c r="M76" s="105" t="s">
        <v>210</v>
      </c>
      <c r="N76" s="105"/>
      <c r="O76" s="105"/>
      <c r="P76" s="74"/>
    </row>
    <row r="77" spans="1:16">
      <c r="A77" s="74"/>
      <c r="B77" s="74"/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105" t="s">
        <v>223</v>
      </c>
      <c r="N77" s="105"/>
      <c r="O77" s="105"/>
      <c r="P77" s="74"/>
    </row>
    <row r="78" spans="1:16">
      <c r="A78" s="74"/>
      <c r="B78" s="74"/>
      <c r="C78" s="74"/>
      <c r="D78" s="74"/>
      <c r="E78" s="74"/>
      <c r="F78" s="74"/>
      <c r="G78" s="74"/>
      <c r="H78" s="74"/>
      <c r="I78" s="74"/>
      <c r="J78" s="74"/>
      <c r="K78" s="74"/>
      <c r="L78" s="74"/>
      <c r="M78" s="105" t="s">
        <v>224</v>
      </c>
      <c r="N78" s="105"/>
      <c r="O78" s="105"/>
      <c r="P78" s="74"/>
    </row>
    <row r="79" spans="1:16">
      <c r="A79" s="74"/>
      <c r="B79" s="74"/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105" t="s">
        <v>225</v>
      </c>
      <c r="N79" s="105"/>
      <c r="O79" s="105"/>
      <c r="P79" s="74"/>
    </row>
    <row r="80" spans="1:16">
      <c r="A80" s="74"/>
      <c r="B80" s="74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105" t="s">
        <v>169</v>
      </c>
      <c r="N80" s="105"/>
      <c r="O80" s="105"/>
      <c r="P80" s="74"/>
    </row>
    <row r="81" spans="1:16">
      <c r="A81" s="74"/>
      <c r="B81" s="74"/>
      <c r="C81" s="74"/>
      <c r="D81" s="74"/>
      <c r="E81" s="74"/>
      <c r="F81" s="74"/>
      <c r="G81" s="74"/>
      <c r="H81" s="74"/>
      <c r="I81" s="74"/>
      <c r="J81" s="74"/>
      <c r="K81" s="74"/>
      <c r="L81" s="74"/>
      <c r="M81" s="105" t="s">
        <v>226</v>
      </c>
      <c r="N81" s="105"/>
      <c r="O81" s="105"/>
      <c r="P81" s="74"/>
    </row>
    <row r="82" spans="1:16">
      <c r="A82" s="74"/>
      <c r="B82" s="74"/>
      <c r="C82" s="74"/>
      <c r="D82" s="74"/>
      <c r="E82" s="74"/>
      <c r="F82" s="74"/>
      <c r="G82" s="74"/>
      <c r="H82" s="74"/>
      <c r="I82" s="74"/>
      <c r="J82" s="74"/>
      <c r="K82" s="74"/>
      <c r="L82" s="74"/>
      <c r="M82" s="105"/>
      <c r="N82" s="105"/>
      <c r="O82" s="105"/>
      <c r="P82" s="74"/>
    </row>
    <row r="83" spans="1:16">
      <c r="A83" s="74"/>
      <c r="B83" s="74"/>
      <c r="C83" s="74"/>
      <c r="D83" s="74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</row>
    <row r="84" spans="1:16">
      <c r="A84" s="74"/>
      <c r="B84" s="74"/>
      <c r="C84" s="74"/>
      <c r="D84" s="74"/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</row>
    <row r="85" spans="1:16">
      <c r="A85" s="74"/>
      <c r="B85" s="74"/>
      <c r="C85" s="74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</row>
    <row r="86" spans="1:16">
      <c r="A86" s="74"/>
      <c r="B86" s="74"/>
      <c r="C86" s="74"/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74"/>
    </row>
    <row r="87" spans="1:16">
      <c r="A87" s="74"/>
      <c r="B87" s="74"/>
      <c r="C87" s="74"/>
      <c r="D87" s="74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</row>
    <row r="88" spans="1:16">
      <c r="A88" s="74"/>
      <c r="B88" s="74"/>
      <c r="C88" s="74"/>
      <c r="D88" s="74"/>
      <c r="E88" s="74"/>
      <c r="F88" s="74"/>
      <c r="G88" s="74"/>
      <c r="H88" s="74"/>
      <c r="I88" s="74"/>
      <c r="J88" s="74"/>
      <c r="K88" s="74"/>
      <c r="L88" s="74"/>
      <c r="M88" s="74"/>
      <c r="N88" s="74"/>
      <c r="O88" s="74"/>
      <c r="P88" s="74"/>
    </row>
    <row r="89" spans="1:16">
      <c r="A89" s="74"/>
      <c r="B89" s="74"/>
      <c r="C89" s="74"/>
      <c r="D89" s="74"/>
      <c r="E89" s="74"/>
      <c r="F89" s="74"/>
      <c r="G89" s="74"/>
      <c r="H89" s="74"/>
      <c r="I89" s="74"/>
      <c r="J89" s="74"/>
      <c r="K89" s="74"/>
      <c r="L89" s="74"/>
      <c r="M89" s="74"/>
      <c r="N89" s="74"/>
      <c r="O89" s="74"/>
      <c r="P89" s="74"/>
    </row>
    <row r="90" spans="1:16">
      <c r="A90" s="74"/>
      <c r="B90" s="74"/>
      <c r="C90" s="74"/>
      <c r="D90" s="74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74"/>
    </row>
    <row r="91" spans="1:16">
      <c r="A91" s="74"/>
      <c r="B91" s="74"/>
      <c r="C91" s="74"/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</row>
    <row r="92" spans="1:16">
      <c r="A92" s="74"/>
      <c r="B92" s="74"/>
      <c r="C92" s="74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</row>
    <row r="93" spans="1:16">
      <c r="A93" s="74"/>
      <c r="B93" s="74"/>
      <c r="C93" s="74"/>
      <c r="D93" s="74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</row>
    <row r="94" spans="1:16">
      <c r="A94" s="74"/>
      <c r="B94" s="74"/>
      <c r="C94" s="74"/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</row>
    <row r="95" spans="1:16">
      <c r="A95" s="74"/>
      <c r="B95" s="74"/>
      <c r="C95" s="74"/>
      <c r="D95" s="74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</row>
    <row r="96" spans="1:16">
      <c r="A96" s="74"/>
      <c r="B96" s="74"/>
      <c r="C96" s="74"/>
      <c r="D96" s="74"/>
      <c r="E96" s="74"/>
      <c r="F96" s="74"/>
      <c r="G96" s="74"/>
      <c r="H96" s="74"/>
      <c r="I96" s="74"/>
      <c r="J96" s="74"/>
      <c r="K96" s="74"/>
      <c r="L96" s="74"/>
      <c r="M96" s="74"/>
      <c r="N96" s="74"/>
      <c r="O96" s="74"/>
      <c r="P96" s="74"/>
    </row>
    <row r="97" spans="1:16">
      <c r="A97" s="74"/>
      <c r="B97" s="74"/>
      <c r="C97" s="74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</row>
    <row r="98" spans="1:16">
      <c r="A98" s="74"/>
      <c r="B98" s="74"/>
      <c r="C98" s="74"/>
      <c r="D98" s="74"/>
      <c r="E98" s="74"/>
      <c r="F98" s="74"/>
      <c r="G98" s="74"/>
      <c r="H98" s="74"/>
      <c r="I98" s="74"/>
      <c r="J98" s="74"/>
      <c r="K98" s="74"/>
      <c r="L98" s="74"/>
      <c r="M98" s="74"/>
      <c r="N98" s="74"/>
      <c r="O98" s="74"/>
      <c r="P98" s="74"/>
    </row>
    <row r="99" spans="1:16">
      <c r="A99" s="74"/>
      <c r="B99" s="74"/>
      <c r="C99" s="74"/>
      <c r="D99" s="74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</row>
    <row r="100" spans="1:16">
      <c r="A100" s="74"/>
      <c r="B100" s="74"/>
      <c r="C100" s="74"/>
      <c r="D100" s="74"/>
      <c r="E100" s="74"/>
      <c r="F100" s="74"/>
      <c r="G100" s="74"/>
      <c r="H100" s="74"/>
      <c r="I100" s="74"/>
      <c r="J100" s="74"/>
      <c r="K100" s="74"/>
      <c r="L100" s="74"/>
      <c r="M100" s="74"/>
      <c r="N100" s="74"/>
      <c r="O100" s="74"/>
      <c r="P100" s="74"/>
    </row>
    <row r="101" spans="1:16">
      <c r="A101" s="74"/>
      <c r="B101" s="74"/>
      <c r="C101" s="74"/>
      <c r="D101" s="74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</row>
    <row r="102" spans="1:16">
      <c r="A102" s="74"/>
      <c r="B102" s="74"/>
      <c r="C102" s="74"/>
      <c r="D102" s="74"/>
      <c r="E102" s="74"/>
      <c r="F102" s="74"/>
      <c r="G102" s="74"/>
      <c r="H102" s="74"/>
      <c r="I102" s="74"/>
      <c r="J102" s="74"/>
      <c r="K102" s="74"/>
      <c r="L102" s="74"/>
      <c r="M102" s="74"/>
      <c r="N102" s="74"/>
      <c r="O102" s="74"/>
      <c r="P102" s="74"/>
    </row>
    <row r="103" spans="1:16">
      <c r="A103" s="74"/>
      <c r="B103" s="74"/>
      <c r="C103" s="74"/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74"/>
    </row>
    <row r="104" spans="1:16">
      <c r="A104" s="74"/>
      <c r="B104" s="74"/>
      <c r="C104" s="74"/>
      <c r="D104" s="74"/>
      <c r="E104" s="74"/>
      <c r="F104" s="74"/>
      <c r="G104" s="74"/>
      <c r="H104" s="74"/>
      <c r="I104" s="74"/>
      <c r="J104" s="74"/>
      <c r="K104" s="74"/>
      <c r="L104" s="74"/>
      <c r="M104" s="74"/>
      <c r="N104" s="74"/>
      <c r="O104" s="74"/>
      <c r="P104" s="74"/>
    </row>
    <row r="105" spans="1:16">
      <c r="A105" s="74"/>
      <c r="B105" s="74"/>
      <c r="C105" s="74"/>
      <c r="D105" s="74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</row>
    <row r="106" spans="1:16">
      <c r="A106" s="74"/>
      <c r="B106" s="74"/>
      <c r="C106" s="74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4"/>
      <c r="P106" s="74"/>
    </row>
    <row r="107" spans="1:16">
      <c r="A107" s="74"/>
      <c r="B107" s="74"/>
      <c r="C107" s="74"/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  <c r="P107" s="74"/>
    </row>
    <row r="108" spans="1:16">
      <c r="A108" s="74"/>
      <c r="B108" s="74"/>
      <c r="C108" s="74"/>
      <c r="D108" s="74"/>
      <c r="E108" s="74"/>
      <c r="F108" s="74"/>
      <c r="G108" s="74"/>
      <c r="H108" s="74"/>
      <c r="I108" s="74"/>
      <c r="J108" s="74"/>
      <c r="P108" s="74"/>
    </row>
    <row r="109" spans="1:16">
      <c r="C109" s="74"/>
      <c r="D109" s="74"/>
      <c r="E109" s="74"/>
      <c r="F109" s="74"/>
      <c r="G109" s="74"/>
      <c r="H109" s="74"/>
      <c r="I109" s="74"/>
    </row>
  </sheetData>
  <mergeCells count="35">
    <mergeCell ref="B65:B74"/>
    <mergeCell ref="B36:B41"/>
    <mergeCell ref="B42:B54"/>
    <mergeCell ref="B55:B64"/>
    <mergeCell ref="M23:N23"/>
    <mergeCell ref="M25:N25"/>
    <mergeCell ref="M24:N24"/>
    <mergeCell ref="M26:N26"/>
    <mergeCell ref="K56:L56"/>
    <mergeCell ref="K62:O62"/>
    <mergeCell ref="C14:C15"/>
    <mergeCell ref="D14:D15"/>
    <mergeCell ref="E14:E15"/>
    <mergeCell ref="F14:F15"/>
    <mergeCell ref="G14:G15"/>
    <mergeCell ref="H14:H15"/>
    <mergeCell ref="I14:I15"/>
    <mergeCell ref="K14:O14"/>
    <mergeCell ref="K15:O15"/>
    <mergeCell ref="M16:N16"/>
    <mergeCell ref="M18:N18"/>
    <mergeCell ref="M22:N22"/>
    <mergeCell ref="K30:O32"/>
    <mergeCell ref="B16:B35"/>
    <mergeCell ref="M33:N33"/>
    <mergeCell ref="M19:N19"/>
    <mergeCell ref="M20:N20"/>
    <mergeCell ref="M21:N21"/>
    <mergeCell ref="M34:N34"/>
    <mergeCell ref="M44:M45"/>
    <mergeCell ref="N44:N45"/>
    <mergeCell ref="O44:O45"/>
    <mergeCell ref="K44:L45"/>
    <mergeCell ref="M43:N43"/>
    <mergeCell ref="M36:N36"/>
  </mergeCells>
  <conditionalFormatting sqref="H16:H64 H66:H74">
    <cfRule type="cellIs" dxfId="6" priority="9" operator="equal">
      <formula>"In Progress"</formula>
    </cfRule>
    <cfRule type="cellIs" dxfId="5" priority="10" operator="equal">
      <formula>"Not Started"</formula>
    </cfRule>
    <cfRule type="cellIs" dxfId="4" priority="11" operator="equal">
      <formula>"At Risk"</formula>
    </cfRule>
    <cfRule type="cellIs" dxfId="3" priority="12" operator="equal">
      <formula>"Complete"</formula>
    </cfRule>
    <cfRule type="cellIs" dxfId="2" priority="13" operator="equal">
      <formula>"Not Started"</formula>
    </cfRule>
    <cfRule type="cellIs" dxfId="1" priority="14" operator="equal">
      <formula>"In Progress"</formula>
    </cfRule>
  </conditionalFormatting>
  <conditionalFormatting sqref="L3:L12">
    <cfRule type="iconSet" priority="17">
      <iconSet iconSet="3Symbols" showValue="0">
        <cfvo type="percent" val="0"/>
        <cfvo type="num" val="0"/>
        <cfvo type="num" val="1"/>
      </iconSet>
    </cfRule>
    <cfRule type="iconSet" priority="18">
      <iconSet iconSet="3Symbols">
        <cfvo type="percent" val="0"/>
        <cfvo type="percent" val="33"/>
        <cfvo type="percent" val="67"/>
      </iconSet>
    </cfRule>
  </conditionalFormatting>
  <conditionalFormatting sqref="O73:O75 M64:O70 M71:N71">
    <cfRule type="containsText" dxfId="0" priority="1" operator="containsText" text="Yes">
      <formula>NOT(ISERROR(SEARCH("Yes",M64)))</formula>
    </cfRule>
  </conditionalFormatting>
  <hyperlinks>
    <hyperlink ref="M35" r:id="rId1" xr:uid="{33E47319-256D-4CD8-A8EB-B91A6860FA0A}"/>
    <hyperlink ref="C45" location="'2. Venue Facilities'!A1" display="Venue Facilities Checklist done" xr:uid="{117D351A-1315-423E-87A5-6950788EE042}"/>
    <hyperlink ref="M37" r:id="rId2" xr:uid="{A1293973-58C7-4C62-BEB1-E31DBBB433F9}"/>
    <hyperlink ref="M38" r:id="rId3" xr:uid="{B604C55A-EA1C-4C13-866D-CF1A41A29B3D}"/>
    <hyperlink ref="M40" r:id="rId4" xr:uid="{340DFB38-0E48-4B39-8035-382CB052969B}"/>
    <hyperlink ref="M42" r:id="rId5" xr:uid="{E5A29781-1E8A-4594-83C6-28DFBACC96EE}"/>
    <hyperlink ref="M39" r:id="rId6" xr:uid="{CD2BF75B-BEF2-49B7-8E67-B7F42446A494}"/>
    <hyperlink ref="I42" location="'2. Event Planning Checklist'!K62" display="See list" xr:uid="{7A06B342-A5B9-41C0-8627-B70E3D22DFCC}"/>
    <hyperlink ref="I44" location="'2. Event Planning Checklist'!K62" display="See list" xr:uid="{9A6C7FC8-48C9-4686-A9FE-CDB8C4FDF988}"/>
  </hyperlinks>
  <pageMargins left="0.7" right="0.7" top="0.75" bottom="0.75" header="0.3" footer="0.3"/>
  <pageSetup orientation="portrait" r:id="rId7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11737E6-DF01-400A-BD76-1CD189EF824D}">
          <x14:formula1>
            <xm:f>Lists!$B$3:$B$6</xm:f>
          </x14:formula1>
          <xm:sqref>I65 H14:H64 H66:H74</xm:sqref>
        </x14:dataValidation>
        <x14:dataValidation type="list" allowBlank="1" showInputMessage="1" showErrorMessage="1" xr:uid="{2A421DBC-70D9-4F12-8B73-F39DAA1D4A01}">
          <x14:formula1>
            <xm:f>Lists!$D$3:$D$5</xm:f>
          </x14:formula1>
          <xm:sqref>M64:N71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2F3D6-5C3F-402F-B146-9A11A8885FBA}">
  <sheetPr codeName="Sheet4">
    <tabColor rgb="FFFF0000"/>
  </sheetPr>
  <dimension ref="B2:G50"/>
  <sheetViews>
    <sheetView workbookViewId="0">
      <pane xSplit="2" ySplit="2" topLeftCell="C21" activePane="bottomRight" state="frozen"/>
      <selection pane="topRight" activeCell="C1" sqref="C1"/>
      <selection pane="bottomLeft" activeCell="A3" sqref="A3"/>
      <selection pane="bottomRight" activeCell="E39" sqref="E39"/>
    </sheetView>
  </sheetViews>
  <sheetFormatPr defaultRowHeight="14.5"/>
  <cols>
    <col min="1" max="1" width="4.90625" customWidth="1"/>
    <col min="2" max="2" width="22.6328125" bestFit="1" customWidth="1"/>
    <col min="3" max="3" width="92.1796875" customWidth="1"/>
    <col min="4" max="4" width="14.453125" bestFit="1" customWidth="1"/>
    <col min="5" max="5" width="28.6328125" bestFit="1" customWidth="1"/>
    <col min="6" max="6" width="44.90625" customWidth="1"/>
    <col min="7" max="7" width="46.6328125" bestFit="1" customWidth="1"/>
    <col min="8" max="9" width="44.90625" customWidth="1"/>
  </cols>
  <sheetData>
    <row r="2" spans="2:7">
      <c r="B2" s="11" t="s">
        <v>119</v>
      </c>
      <c r="C2" s="11" t="s">
        <v>0</v>
      </c>
      <c r="D2" s="11" t="s">
        <v>122</v>
      </c>
      <c r="E2" s="11" t="s">
        <v>134</v>
      </c>
      <c r="F2" s="11" t="s">
        <v>123</v>
      </c>
      <c r="G2" s="11" t="s">
        <v>136</v>
      </c>
    </row>
    <row r="3" spans="2:7">
      <c r="B3" s="131" t="s">
        <v>4</v>
      </c>
      <c r="C3" s="9" t="s">
        <v>7</v>
      </c>
      <c r="D3" s="9"/>
      <c r="E3" s="9"/>
      <c r="F3" s="9"/>
    </row>
    <row r="4" spans="2:7">
      <c r="B4" s="131"/>
      <c r="C4" s="9" t="s">
        <v>8</v>
      </c>
      <c r="D4" s="9"/>
      <c r="E4" s="9"/>
      <c r="F4" s="9"/>
    </row>
    <row r="5" spans="2:7">
      <c r="B5" s="131"/>
      <c r="C5" s="9" t="s">
        <v>9</v>
      </c>
      <c r="D5" s="9"/>
      <c r="E5" s="9"/>
      <c r="F5" s="9"/>
    </row>
    <row r="6" spans="2:7">
      <c r="B6" s="131"/>
      <c r="C6" s="9" t="s">
        <v>124</v>
      </c>
      <c r="D6" s="9"/>
      <c r="E6" s="9"/>
      <c r="F6" s="9"/>
    </row>
    <row r="7" spans="2:7">
      <c r="B7" s="131"/>
      <c r="C7" s="9" t="s">
        <v>135</v>
      </c>
      <c r="D7" s="9"/>
      <c r="E7" s="9"/>
      <c r="F7" s="9"/>
    </row>
    <row r="8" spans="2:7">
      <c r="B8" s="131" t="s">
        <v>10</v>
      </c>
      <c r="C8" s="9" t="s">
        <v>137</v>
      </c>
      <c r="D8" s="9"/>
      <c r="E8" s="9"/>
      <c r="F8" s="9"/>
      <c r="G8" s="100" t="s">
        <v>196</v>
      </c>
    </row>
    <row r="9" spans="2:7">
      <c r="B9" s="131"/>
      <c r="C9" s="9" t="s">
        <v>125</v>
      </c>
      <c r="D9" s="9"/>
      <c r="E9" s="9"/>
      <c r="F9" s="9"/>
    </row>
    <row r="10" spans="2:7">
      <c r="B10" s="131"/>
      <c r="C10" s="9" t="s">
        <v>126</v>
      </c>
      <c r="D10" s="9"/>
      <c r="E10" s="9"/>
      <c r="F10" s="9"/>
    </row>
    <row r="11" spans="2:7">
      <c r="B11" s="131"/>
      <c r="C11" s="9" t="s">
        <v>11</v>
      </c>
      <c r="D11" s="9"/>
      <c r="E11" s="9"/>
      <c r="F11" s="9"/>
    </row>
    <row r="12" spans="2:7">
      <c r="B12" s="131"/>
      <c r="C12" s="9" t="s">
        <v>12</v>
      </c>
      <c r="D12" s="9"/>
      <c r="E12" s="9"/>
      <c r="F12" s="9"/>
    </row>
    <row r="13" spans="2:7">
      <c r="B13" s="131"/>
      <c r="C13" s="9" t="s">
        <v>13</v>
      </c>
      <c r="D13" s="9"/>
      <c r="E13" s="9"/>
      <c r="F13" s="9"/>
    </row>
    <row r="14" spans="2:7">
      <c r="B14" s="131"/>
      <c r="C14" s="9" t="s">
        <v>127</v>
      </c>
      <c r="D14" s="9"/>
      <c r="E14" s="9"/>
      <c r="F14" s="9"/>
    </row>
    <row r="15" spans="2:7">
      <c r="B15" s="131" t="s">
        <v>14</v>
      </c>
      <c r="C15" s="9" t="s">
        <v>128</v>
      </c>
      <c r="D15" s="9"/>
      <c r="E15" s="9"/>
      <c r="F15" s="9"/>
    </row>
    <row r="16" spans="2:7">
      <c r="B16" s="131"/>
      <c r="C16" s="9" t="s">
        <v>184</v>
      </c>
      <c r="D16" s="9"/>
      <c r="E16" s="9"/>
      <c r="F16" s="9"/>
    </row>
    <row r="17" spans="2:6">
      <c r="B17" s="131"/>
      <c r="C17" s="9" t="s">
        <v>183</v>
      </c>
      <c r="D17" s="9"/>
      <c r="E17" s="9"/>
      <c r="F17" s="9"/>
    </row>
    <row r="18" spans="2:6">
      <c r="B18" s="131"/>
      <c r="C18" s="9" t="s">
        <v>15</v>
      </c>
      <c r="D18" s="9"/>
      <c r="E18" s="9"/>
      <c r="F18" s="9"/>
    </row>
    <row r="19" spans="2:6">
      <c r="B19" s="131"/>
      <c r="C19" s="9" t="s">
        <v>16</v>
      </c>
      <c r="D19" s="9"/>
      <c r="E19" s="9"/>
      <c r="F19" s="9"/>
    </row>
    <row r="20" spans="2:6">
      <c r="B20" s="131"/>
      <c r="C20" s="9" t="s">
        <v>17</v>
      </c>
      <c r="D20" s="9"/>
      <c r="E20" s="9"/>
      <c r="F20" s="9"/>
    </row>
    <row r="21" spans="2:6">
      <c r="B21" s="131"/>
      <c r="C21" s="9" t="s">
        <v>18</v>
      </c>
      <c r="D21" s="9"/>
      <c r="E21" s="9"/>
      <c r="F21" s="9"/>
    </row>
    <row r="22" spans="2:6">
      <c r="B22" s="131"/>
      <c r="C22" s="9" t="s">
        <v>19</v>
      </c>
      <c r="D22" s="9"/>
      <c r="E22" s="9"/>
      <c r="F22" s="9"/>
    </row>
    <row r="23" spans="2:6">
      <c r="B23" s="131"/>
      <c r="C23" s="9" t="s">
        <v>20</v>
      </c>
      <c r="D23" s="9"/>
      <c r="E23" s="9"/>
      <c r="F23" s="9"/>
    </row>
    <row r="24" spans="2:6">
      <c r="B24" s="131"/>
      <c r="C24" s="9" t="s">
        <v>181</v>
      </c>
      <c r="D24" s="9"/>
      <c r="E24" s="9"/>
      <c r="F24" s="9"/>
    </row>
    <row r="25" spans="2:6">
      <c r="B25" s="131" t="s">
        <v>121</v>
      </c>
      <c r="C25" s="9" t="s">
        <v>24</v>
      </c>
      <c r="D25" s="9"/>
      <c r="E25" s="9"/>
      <c r="F25" s="9"/>
    </row>
    <row r="26" spans="2:6">
      <c r="B26" s="131"/>
      <c r="C26" s="9" t="s">
        <v>25</v>
      </c>
      <c r="D26" s="9"/>
      <c r="E26" s="9"/>
      <c r="F26" s="9"/>
    </row>
    <row r="27" spans="2:6">
      <c r="B27" s="131"/>
      <c r="C27" s="9" t="s">
        <v>26</v>
      </c>
      <c r="D27" s="9"/>
      <c r="E27" s="9"/>
      <c r="F27" s="9"/>
    </row>
    <row r="28" spans="2:6">
      <c r="B28" s="131"/>
      <c r="C28" s="9" t="s">
        <v>27</v>
      </c>
      <c r="D28" s="9"/>
      <c r="E28" s="9"/>
      <c r="F28" s="9"/>
    </row>
    <row r="29" spans="2:6">
      <c r="B29" s="131"/>
      <c r="C29" s="9" t="s">
        <v>229</v>
      </c>
      <c r="D29" s="9"/>
      <c r="E29" s="9"/>
      <c r="F29" s="9"/>
    </row>
    <row r="30" spans="2:6">
      <c r="B30" s="131"/>
      <c r="C30" s="9" t="s">
        <v>230</v>
      </c>
      <c r="D30" s="9"/>
      <c r="E30" s="9"/>
      <c r="F30" s="9"/>
    </row>
    <row r="31" spans="2:6">
      <c r="B31" s="131" t="s">
        <v>120</v>
      </c>
      <c r="C31" s="9" t="s">
        <v>21</v>
      </c>
      <c r="D31" s="9"/>
      <c r="E31" s="9"/>
      <c r="F31" s="9"/>
    </row>
    <row r="32" spans="2:6">
      <c r="B32" s="131"/>
      <c r="C32" s="9" t="s">
        <v>22</v>
      </c>
      <c r="D32" s="9"/>
      <c r="E32" s="9"/>
      <c r="F32" s="9"/>
    </row>
    <row r="33" spans="2:6">
      <c r="B33" s="131"/>
      <c r="C33" s="9" t="s">
        <v>23</v>
      </c>
      <c r="D33" s="9"/>
      <c r="E33" s="9"/>
      <c r="F33" s="9"/>
    </row>
    <row r="34" spans="2:6">
      <c r="B34" s="131" t="s">
        <v>28</v>
      </c>
      <c r="C34" s="9" t="s">
        <v>29</v>
      </c>
      <c r="D34" s="9"/>
      <c r="E34" s="9"/>
      <c r="F34" s="9"/>
    </row>
    <row r="35" spans="2:6">
      <c r="B35" s="131"/>
      <c r="C35" s="9" t="s">
        <v>30</v>
      </c>
      <c r="D35" s="9"/>
      <c r="E35" s="9"/>
      <c r="F35" s="9"/>
    </row>
    <row r="36" spans="2:6">
      <c r="B36" s="131"/>
      <c r="C36" s="9" t="s">
        <v>31</v>
      </c>
      <c r="D36" s="9"/>
      <c r="E36" s="9"/>
      <c r="F36" s="9"/>
    </row>
    <row r="37" spans="2:6">
      <c r="B37" s="131"/>
      <c r="C37" s="9" t="s">
        <v>32</v>
      </c>
      <c r="D37" s="9"/>
      <c r="E37" s="9"/>
      <c r="F37" s="9"/>
    </row>
    <row r="38" spans="2:6">
      <c r="B38" s="131" t="s">
        <v>118</v>
      </c>
      <c r="C38" s="9" t="s">
        <v>33</v>
      </c>
      <c r="D38" s="9"/>
      <c r="E38" s="9"/>
      <c r="F38" s="9"/>
    </row>
    <row r="39" spans="2:6">
      <c r="B39" s="131"/>
      <c r="C39" s="9" t="s">
        <v>34</v>
      </c>
      <c r="D39" s="9"/>
      <c r="E39" s="9"/>
      <c r="F39" s="9"/>
    </row>
    <row r="40" spans="2:6">
      <c r="B40" s="131"/>
      <c r="C40" s="9" t="s">
        <v>35</v>
      </c>
      <c r="D40" s="9"/>
      <c r="E40" s="9"/>
      <c r="F40" s="9"/>
    </row>
    <row r="41" spans="2:6">
      <c r="B41" s="131"/>
      <c r="C41" s="9" t="s">
        <v>36</v>
      </c>
      <c r="D41" s="9"/>
      <c r="E41" s="9"/>
      <c r="F41" s="9"/>
    </row>
    <row r="42" spans="2:6">
      <c r="B42" s="131" t="s">
        <v>37</v>
      </c>
      <c r="C42" s="9" t="s">
        <v>38</v>
      </c>
      <c r="D42" s="9"/>
      <c r="E42" s="9"/>
      <c r="F42" s="9"/>
    </row>
    <row r="43" spans="2:6">
      <c r="B43" s="131"/>
      <c r="C43" s="9" t="s">
        <v>39</v>
      </c>
      <c r="D43" s="9"/>
      <c r="E43" s="9"/>
      <c r="F43" s="9"/>
    </row>
    <row r="44" spans="2:6">
      <c r="B44" s="131"/>
      <c r="C44" s="9" t="s">
        <v>182</v>
      </c>
      <c r="D44" s="9"/>
      <c r="E44" s="9"/>
      <c r="F44" s="9"/>
    </row>
    <row r="45" spans="2:6">
      <c r="B45" s="131"/>
      <c r="C45" s="9" t="s">
        <v>252</v>
      </c>
      <c r="D45" s="9"/>
      <c r="E45" s="9"/>
      <c r="F45" s="9"/>
    </row>
    <row r="46" spans="2:6">
      <c r="B46" s="131"/>
      <c r="C46" s="9" t="s">
        <v>40</v>
      </c>
      <c r="D46" s="9"/>
      <c r="E46" s="9"/>
      <c r="F46" s="9"/>
    </row>
    <row r="47" spans="2:6">
      <c r="B47" s="131"/>
      <c r="C47" s="9" t="s">
        <v>41</v>
      </c>
      <c r="D47" s="9"/>
      <c r="E47" s="9"/>
      <c r="F47" s="9"/>
    </row>
    <row r="48" spans="2:6">
      <c r="B48" s="131"/>
      <c r="C48" s="9" t="s">
        <v>42</v>
      </c>
    </row>
    <row r="49" spans="2:3">
      <c r="B49" s="131"/>
      <c r="C49" s="9" t="s">
        <v>197</v>
      </c>
    </row>
    <row r="50" spans="2:3">
      <c r="B50" s="131"/>
      <c r="C50" s="9" t="s">
        <v>200</v>
      </c>
    </row>
  </sheetData>
  <autoFilter ref="B2:G2" xr:uid="{B062F3D6-5C3F-402F-B146-9A11A8885FBA}"/>
  <mergeCells count="8">
    <mergeCell ref="B42:B50"/>
    <mergeCell ref="B25:B30"/>
    <mergeCell ref="B15:B24"/>
    <mergeCell ref="B3:B7"/>
    <mergeCell ref="B34:B37"/>
    <mergeCell ref="B38:B41"/>
    <mergeCell ref="B31:B33"/>
    <mergeCell ref="B8:B14"/>
  </mergeCells>
  <hyperlinks>
    <hyperlink ref="G8" r:id="rId1" xr:uid="{F6F91D91-C984-490F-8D1C-1513E8EB19C6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0422BB6-4DB5-4A1E-A1F4-B3B61D68F81F}">
          <x14:formula1>
            <xm:f>Lists!$D$3:$D$5</xm:f>
          </x14:formula1>
          <xm:sqref>D3:E47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793CD-3041-40FD-9916-A29DA727E81E}">
  <sheetPr codeName="Sheet6">
    <tabColor rgb="FFFF0000"/>
  </sheetPr>
  <dimension ref="B2:D6"/>
  <sheetViews>
    <sheetView workbookViewId="0">
      <selection activeCell="C14" sqref="C14"/>
    </sheetView>
  </sheetViews>
  <sheetFormatPr defaultRowHeight="14.5"/>
  <cols>
    <col min="2" max="2" width="10.1796875" bestFit="1" customWidth="1"/>
    <col min="3" max="3" width="2.81640625" customWidth="1"/>
    <col min="4" max="4" width="8.7265625" style="10"/>
    <col min="5" max="5" width="2" customWidth="1"/>
    <col min="6" max="6" width="3.36328125" customWidth="1"/>
  </cols>
  <sheetData>
    <row r="2" spans="2:4">
      <c r="B2" s="2" t="s">
        <v>2</v>
      </c>
    </row>
    <row r="3" spans="2:4">
      <c r="B3" s="73" t="s">
        <v>3</v>
      </c>
      <c r="D3" s="10" t="s">
        <v>5</v>
      </c>
    </row>
    <row r="4" spans="2:4">
      <c r="B4" s="73" t="s">
        <v>94</v>
      </c>
      <c r="D4" s="10" t="s">
        <v>6</v>
      </c>
    </row>
    <row r="5" spans="2:4">
      <c r="B5" s="73" t="s">
        <v>93</v>
      </c>
      <c r="D5" s="10" t="s">
        <v>117</v>
      </c>
    </row>
    <row r="6" spans="2:4">
      <c r="B6" s="73" t="s">
        <v>51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ec232b5-90ec-4c0e-842a-4564b62f6de2" xsi:nil="true"/>
    <lcf76f155ced4ddcb4097134ff3c332f xmlns="a95481f5-a0ee-40e6-94ef-65cdf38768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593503F6B51E4EAF0622D2033B31B5" ma:contentTypeVersion="15" ma:contentTypeDescription="Create a new document." ma:contentTypeScope="" ma:versionID="6579359dc133a1f122e4764783a0a9fd">
  <xsd:schema xmlns:xsd="http://www.w3.org/2001/XMLSchema" xmlns:xs="http://www.w3.org/2001/XMLSchema" xmlns:p="http://schemas.microsoft.com/office/2006/metadata/properties" xmlns:ns2="9ec232b5-90ec-4c0e-842a-4564b62f6de2" xmlns:ns3="a95481f5-a0ee-40e6-94ef-65cdf3876894" targetNamespace="http://schemas.microsoft.com/office/2006/metadata/properties" ma:root="true" ma:fieldsID="b707694f48a7e8483568534a8ad089db" ns2:_="" ns3:_="">
    <xsd:import namespace="9ec232b5-90ec-4c0e-842a-4564b62f6de2"/>
    <xsd:import namespace="a95481f5-a0ee-40e6-94ef-65cdf387689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c232b5-90ec-4c0e-842a-4564b62f6de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0ad0559-0af0-49cd-b32b-c32e3aea92bb}" ma:internalName="TaxCatchAll" ma:showField="CatchAllData" ma:web="9ec232b5-90ec-4c0e-842a-4564b62f6d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5481f5-a0ee-40e6-94ef-65cdf38768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fab3a69-f1b1-4b9c-bfc0-d5d4f8616c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A785DF-B6F8-4740-9787-75D7C2EEAF9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50AC61-EDA5-49C5-BCF3-CA9A8ACC0509}">
  <ds:schemaRefs>
    <ds:schemaRef ds:uri="http://purl.org/dc/terms/"/>
    <ds:schemaRef ds:uri="http://purl.org/dc/dcmitype/"/>
    <ds:schemaRef ds:uri="a95481f5-a0ee-40e6-94ef-65cdf3876894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9ec232b5-90ec-4c0e-842a-4564b62f6de2"/>
  </ds:schemaRefs>
</ds:datastoreItem>
</file>

<file path=customXml/itemProps3.xml><?xml version="1.0" encoding="utf-8"?>
<ds:datastoreItem xmlns:ds="http://schemas.openxmlformats.org/officeDocument/2006/customXml" ds:itemID="{11B8CB96-1DC3-45F5-BCE7-2732E59996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c232b5-90ec-4c0e-842a-4564b62f6de2"/>
    <ds:schemaRef ds:uri="a95481f5-a0ee-40e6-94ef-65cdf38768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Information</vt:lpstr>
      <vt:lpstr>1. Event Details</vt:lpstr>
      <vt:lpstr>2. Event Planning Checklist</vt:lpstr>
      <vt:lpstr>3. Venue Facilities</vt:lpstr>
      <vt:lpstr>Lists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Bolton</dc:creator>
  <cp:lastModifiedBy>Sam Bolton</cp:lastModifiedBy>
  <dcterms:created xsi:type="dcterms:W3CDTF">2025-04-22T02:34:23Z</dcterms:created>
  <dcterms:modified xsi:type="dcterms:W3CDTF">2025-06-17T08:52:42Z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0x010100CC593503F6B51E4EAF0622D2033B31B5</vt:lpwstr>
  </property>
  <property fmtid="{D5CDD505-2E9C-101B-9397-08002B2CF9AE}" pid="3" name="MediaServiceImageTags">
    <vt:lpwstr/>
  </property>
</Properties>
</file>